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codeName="ThisWorkbook" hidePivotFieldList="1"/>
  <xr:revisionPtr revIDLastSave="0" documentId="8_{54E350D9-5615-450B-87F1-BF63F6B77CD4}" xr6:coauthVersionLast="43" xr6:coauthVersionMax="43" xr10:uidLastSave="{00000000-0000-0000-0000-000000000000}"/>
  <bookViews>
    <workbookView xWindow="20370" yWindow="-120" windowWidth="29040" windowHeight="15840" xr2:uid="{00000000-000D-0000-FFFF-FFFF00000000}"/>
  </bookViews>
  <sheets>
    <sheet name="Graficos" sheetId="6" r:id="rId1"/>
    <sheet name="PMR-01" sheetId="1" r:id="rId2"/>
    <sheet name="PMR-12" sheetId="7" r:id="rId3"/>
    <sheet name="PP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656" i="7" l="1"/>
  <c r="Y6" i="7"/>
  <c r="Y662" i="7"/>
  <c r="P662" i="7"/>
  <c r="O662" i="7"/>
  <c r="N662" i="7"/>
  <c r="M662" i="7"/>
  <c r="Z662" i="7" s="1"/>
  <c r="L662" i="7"/>
  <c r="K662" i="7"/>
  <c r="Z661" i="7"/>
  <c r="Y661" i="7"/>
  <c r="P661" i="7"/>
  <c r="O661" i="7"/>
  <c r="N661" i="7"/>
  <c r="M661" i="7"/>
  <c r="L661" i="7"/>
  <c r="K661" i="7"/>
  <c r="Z660" i="7"/>
  <c r="Y660" i="7"/>
  <c r="P660" i="7"/>
  <c r="O660" i="7"/>
  <c r="N660" i="7"/>
  <c r="M660" i="7"/>
  <c r="L660" i="7"/>
  <c r="K660" i="7"/>
  <c r="AB659" i="7"/>
  <c r="Z659" i="7"/>
  <c r="Y659" i="7"/>
  <c r="P659" i="7"/>
  <c r="O659" i="7"/>
  <c r="N659" i="7"/>
  <c r="M659" i="7"/>
  <c r="L659" i="7"/>
  <c r="K659" i="7"/>
  <c r="AB658" i="7"/>
  <c r="Y658" i="7"/>
  <c r="P658" i="7"/>
  <c r="O658" i="7"/>
  <c r="N658" i="7"/>
  <c r="M658" i="7"/>
  <c r="Z658" i="7" s="1"/>
  <c r="L658" i="7"/>
  <c r="K658" i="7"/>
  <c r="AB657" i="7"/>
  <c r="Z657" i="7"/>
  <c r="Y657" i="7"/>
  <c r="P657" i="7"/>
  <c r="O657" i="7"/>
  <c r="N657" i="7"/>
  <c r="M657" i="7"/>
  <c r="L657" i="7"/>
  <c r="K657" i="7"/>
  <c r="AC656" i="7"/>
  <c r="Z656" i="7"/>
  <c r="Y656" i="7"/>
  <c r="P656" i="7"/>
  <c r="O656" i="7"/>
  <c r="N656" i="7"/>
  <c r="M656" i="7"/>
  <c r="L656" i="7"/>
  <c r="K656" i="7"/>
  <c r="AC655" i="7"/>
  <c r="AB655" i="7"/>
  <c r="Z655" i="7"/>
  <c r="Y655" i="7"/>
  <c r="P655" i="7"/>
  <c r="O655" i="7"/>
  <c r="N655" i="7"/>
  <c r="M655" i="7"/>
  <c r="L655" i="7"/>
  <c r="K655" i="7"/>
  <c r="AC654" i="7"/>
  <c r="AB654" i="7"/>
  <c r="Y654" i="7"/>
  <c r="P654" i="7"/>
  <c r="O654" i="7"/>
  <c r="N654" i="7"/>
  <c r="M654" i="7"/>
  <c r="Z654" i="7" s="1"/>
  <c r="L654" i="7"/>
  <c r="K654" i="7"/>
  <c r="AC653" i="7"/>
  <c r="AB653" i="7"/>
  <c r="Z653" i="7"/>
  <c r="Y653" i="7"/>
  <c r="P653" i="7"/>
  <c r="O653" i="7"/>
  <c r="N653" i="7"/>
  <c r="M653" i="7"/>
  <c r="L653" i="7"/>
  <c r="K653" i="7"/>
  <c r="AC652" i="7"/>
  <c r="AB652" i="7"/>
  <c r="Z652" i="7"/>
  <c r="Y652" i="7"/>
  <c r="P652" i="7"/>
  <c r="O652" i="7"/>
  <c r="N652" i="7"/>
  <c r="M652" i="7"/>
  <c r="L652" i="7"/>
  <c r="K652" i="7"/>
  <c r="AC651" i="7"/>
  <c r="AB651" i="7"/>
  <c r="Z651" i="7"/>
  <c r="Y651" i="7"/>
  <c r="P651" i="7"/>
  <c r="O651" i="7"/>
  <c r="N651" i="7"/>
  <c r="M651" i="7"/>
  <c r="L651" i="7"/>
  <c r="K651" i="7"/>
  <c r="AC650" i="7"/>
  <c r="AB650" i="7"/>
  <c r="Y650" i="7"/>
  <c r="P650" i="7"/>
  <c r="O650" i="7"/>
  <c r="N650" i="7"/>
  <c r="M650" i="7"/>
  <c r="Z650" i="7" s="1"/>
  <c r="L650" i="7"/>
  <c r="K650" i="7"/>
  <c r="AC649" i="7"/>
  <c r="AB649" i="7"/>
  <c r="Z649" i="7"/>
  <c r="Y649" i="7"/>
  <c r="P649" i="7"/>
  <c r="O649" i="7"/>
  <c r="N649" i="7"/>
  <c r="M649" i="7"/>
  <c r="L649" i="7"/>
  <c r="K649" i="7"/>
  <c r="AC648" i="7"/>
  <c r="AB648" i="7"/>
  <c r="Y648" i="7"/>
  <c r="P648" i="7"/>
  <c r="O648" i="7"/>
  <c r="N648" i="7"/>
  <c r="M648" i="7"/>
  <c r="Z648" i="7" s="1"/>
  <c r="L648" i="7"/>
  <c r="K648" i="7"/>
  <c r="AC647" i="7"/>
  <c r="AB647" i="7"/>
  <c r="Z647" i="7"/>
  <c r="Y647" i="7"/>
  <c r="P647" i="7"/>
  <c r="O647" i="7"/>
  <c r="N647" i="7"/>
  <c r="M647" i="7"/>
  <c r="L647" i="7"/>
  <c r="K647" i="7"/>
  <c r="AC646" i="7"/>
  <c r="AB646" i="7"/>
  <c r="Y646" i="7"/>
  <c r="P646" i="7"/>
  <c r="O646" i="7"/>
  <c r="N646" i="7"/>
  <c r="M646" i="7"/>
  <c r="Z646" i="7" s="1"/>
  <c r="L646" i="7"/>
  <c r="K646" i="7"/>
  <c r="AC645" i="7"/>
  <c r="AB645" i="7"/>
  <c r="Z645" i="7"/>
  <c r="Y645" i="7"/>
  <c r="P645" i="7"/>
  <c r="O645" i="7"/>
  <c r="N645" i="7"/>
  <c r="M645" i="7"/>
  <c r="L645" i="7"/>
  <c r="K645" i="7"/>
  <c r="AC644" i="7"/>
  <c r="AB644" i="7"/>
  <c r="Z644" i="7"/>
  <c r="Y644" i="7"/>
  <c r="P644" i="7"/>
  <c r="O644" i="7"/>
  <c r="N644" i="7"/>
  <c r="M644" i="7"/>
  <c r="L644" i="7"/>
  <c r="K644" i="7"/>
  <c r="AC643" i="7"/>
  <c r="AB643" i="7"/>
  <c r="Z643" i="7"/>
  <c r="Y643" i="7"/>
  <c r="P643" i="7"/>
  <c r="O643" i="7"/>
  <c r="N643" i="7"/>
  <c r="M643" i="7"/>
  <c r="L643" i="7"/>
  <c r="K643" i="7"/>
  <c r="AC642" i="7"/>
  <c r="AB642" i="7"/>
  <c r="Y642" i="7"/>
  <c r="P642" i="7"/>
  <c r="O642" i="7"/>
  <c r="N642" i="7"/>
  <c r="M642" i="7"/>
  <c r="Z642" i="7" s="1"/>
  <c r="L642" i="7"/>
  <c r="K642" i="7"/>
  <c r="AC641" i="7"/>
  <c r="AB641" i="7"/>
  <c r="Z641" i="7"/>
  <c r="Y641" i="7"/>
  <c r="P641" i="7"/>
  <c r="O641" i="7"/>
  <c r="N641" i="7"/>
  <c r="M641" i="7"/>
  <c r="L641" i="7"/>
  <c r="K641" i="7"/>
  <c r="AC640" i="7"/>
  <c r="AB640" i="7"/>
  <c r="Y640" i="7"/>
  <c r="P640" i="7"/>
  <c r="O640" i="7"/>
  <c r="N640" i="7"/>
  <c r="M640" i="7"/>
  <c r="Z640" i="7" s="1"/>
  <c r="L640" i="7"/>
  <c r="K640" i="7"/>
  <c r="AC639" i="7"/>
  <c r="AB639" i="7"/>
  <c r="Z639" i="7"/>
  <c r="Y639" i="7"/>
  <c r="P639" i="7"/>
  <c r="O639" i="7"/>
  <c r="N639" i="7"/>
  <c r="M639" i="7"/>
  <c r="L639" i="7"/>
  <c r="K639" i="7"/>
  <c r="AC638" i="7"/>
  <c r="AB638" i="7"/>
  <c r="Y638" i="7"/>
  <c r="P638" i="7"/>
  <c r="O638" i="7"/>
  <c r="N638" i="7"/>
  <c r="M638" i="7"/>
  <c r="Z638" i="7" s="1"/>
  <c r="L638" i="7"/>
  <c r="K638" i="7"/>
  <c r="AC637" i="7"/>
  <c r="AB637" i="7"/>
  <c r="Z637" i="7"/>
  <c r="Y637" i="7"/>
  <c r="P637" i="7"/>
  <c r="O637" i="7"/>
  <c r="N637" i="7"/>
  <c r="M637" i="7"/>
  <c r="L637" i="7"/>
  <c r="K637" i="7"/>
  <c r="AC636" i="7"/>
  <c r="AB636" i="7"/>
  <c r="Y636" i="7"/>
  <c r="P636" i="7"/>
  <c r="O636" i="7"/>
  <c r="N636" i="7"/>
  <c r="M636" i="7"/>
  <c r="Z636" i="7" s="1"/>
  <c r="L636" i="7"/>
  <c r="K636" i="7"/>
  <c r="AC635" i="7"/>
  <c r="AB635" i="7"/>
  <c r="Z635" i="7"/>
  <c r="Y635" i="7"/>
  <c r="P635" i="7"/>
  <c r="O635" i="7"/>
  <c r="N635" i="7"/>
  <c r="M635" i="7"/>
  <c r="L635" i="7"/>
  <c r="K635" i="7"/>
  <c r="AC634" i="7"/>
  <c r="AB634" i="7"/>
  <c r="Y634" i="7"/>
  <c r="P634" i="7"/>
  <c r="O634" i="7"/>
  <c r="N634" i="7"/>
  <c r="M634" i="7"/>
  <c r="Z634" i="7" s="1"/>
  <c r="L634" i="7"/>
  <c r="K634" i="7"/>
  <c r="AC633" i="7"/>
  <c r="AB633" i="7"/>
  <c r="Z633" i="7"/>
  <c r="Y633" i="7"/>
  <c r="P633" i="7"/>
  <c r="O633" i="7"/>
  <c r="N633" i="7"/>
  <c r="M633" i="7"/>
  <c r="L633" i="7"/>
  <c r="K633" i="7"/>
  <c r="AC632" i="7"/>
  <c r="AB632" i="7"/>
  <c r="Y632" i="7"/>
  <c r="P632" i="7"/>
  <c r="O632" i="7"/>
  <c r="N632" i="7"/>
  <c r="M632" i="7"/>
  <c r="Z632" i="7" s="1"/>
  <c r="L632" i="7"/>
  <c r="K632" i="7"/>
  <c r="AC631" i="7"/>
  <c r="AB631" i="7"/>
  <c r="Z631" i="7"/>
  <c r="Y631" i="7"/>
  <c r="P631" i="7"/>
  <c r="O631" i="7"/>
  <c r="N631" i="7"/>
  <c r="M631" i="7"/>
  <c r="L631" i="7"/>
  <c r="K631" i="7"/>
  <c r="AC630" i="7"/>
  <c r="AB630" i="7"/>
  <c r="Y630" i="7"/>
  <c r="P630" i="7"/>
  <c r="O630" i="7"/>
  <c r="N630" i="7"/>
  <c r="M630" i="7"/>
  <c r="Z630" i="7" s="1"/>
  <c r="L630" i="7"/>
  <c r="K630" i="7"/>
  <c r="AC629" i="7"/>
  <c r="AB629" i="7"/>
  <c r="Z629" i="7"/>
  <c r="Y629" i="7"/>
  <c r="P629" i="7"/>
  <c r="O629" i="7"/>
  <c r="N629" i="7"/>
  <c r="M629" i="7"/>
  <c r="L629" i="7"/>
  <c r="K629" i="7"/>
  <c r="AC628" i="7"/>
  <c r="AB628" i="7"/>
  <c r="Y628" i="7"/>
  <c r="P628" i="7"/>
  <c r="O628" i="7"/>
  <c r="N628" i="7"/>
  <c r="M628" i="7"/>
  <c r="Z628" i="7" s="1"/>
  <c r="L628" i="7"/>
  <c r="K628" i="7"/>
  <c r="AC627" i="7"/>
  <c r="AB627" i="7"/>
  <c r="Z627" i="7"/>
  <c r="Y627" i="7"/>
  <c r="P627" i="7"/>
  <c r="O627" i="7"/>
  <c r="N627" i="7"/>
  <c r="M627" i="7"/>
  <c r="L627" i="7"/>
  <c r="K627" i="7"/>
  <c r="AC626" i="7"/>
  <c r="AB626" i="7"/>
  <c r="Y626" i="7"/>
  <c r="P626" i="7"/>
  <c r="O626" i="7"/>
  <c r="N626" i="7"/>
  <c r="M626" i="7"/>
  <c r="Z626" i="7" s="1"/>
  <c r="L626" i="7"/>
  <c r="K626" i="7"/>
  <c r="AC625" i="7"/>
  <c r="Y625" i="7"/>
  <c r="P625" i="7"/>
  <c r="O625" i="7"/>
  <c r="N625" i="7"/>
  <c r="M625" i="7"/>
  <c r="Z625" i="7" s="1"/>
  <c r="L625" i="7"/>
  <c r="K625" i="7"/>
  <c r="AC624" i="7"/>
  <c r="Z624" i="7"/>
  <c r="Y624" i="7"/>
  <c r="P624" i="7"/>
  <c r="O624" i="7"/>
  <c r="N624" i="7"/>
  <c r="M624" i="7"/>
  <c r="L624" i="7"/>
  <c r="K624" i="7"/>
  <c r="AC623" i="7"/>
  <c r="AB623" i="7"/>
  <c r="Y623" i="7"/>
  <c r="P623" i="7"/>
  <c r="O623" i="7"/>
  <c r="N623" i="7"/>
  <c r="M623" i="7"/>
  <c r="Z623" i="7" s="1"/>
  <c r="L623" i="7"/>
  <c r="K623" i="7"/>
  <c r="AC622" i="7"/>
  <c r="Z622" i="7"/>
  <c r="Y622" i="7"/>
  <c r="P622" i="7"/>
  <c r="O622" i="7"/>
  <c r="N622" i="7"/>
  <c r="M622" i="7"/>
  <c r="L622" i="7"/>
  <c r="K622" i="7"/>
  <c r="AC621" i="7"/>
  <c r="Z621" i="7"/>
  <c r="Y621" i="7"/>
  <c r="P621" i="7"/>
  <c r="O621" i="7"/>
  <c r="N621" i="7"/>
  <c r="M621" i="7"/>
  <c r="L621" i="7"/>
  <c r="K621" i="7"/>
  <c r="AC620" i="7"/>
  <c r="Z620" i="7"/>
  <c r="Y620" i="7"/>
  <c r="P620" i="7"/>
  <c r="O620" i="7"/>
  <c r="N620" i="7"/>
  <c r="M620" i="7"/>
  <c r="L620" i="7"/>
  <c r="K620" i="7"/>
  <c r="AC619" i="7"/>
  <c r="Y619" i="7"/>
  <c r="P619" i="7"/>
  <c r="O619" i="7"/>
  <c r="N619" i="7"/>
  <c r="M619" i="7"/>
  <c r="Z619" i="7" s="1"/>
  <c r="L619" i="7"/>
  <c r="K619" i="7"/>
  <c r="AC618" i="7"/>
  <c r="Y618" i="7"/>
  <c r="P618" i="7"/>
  <c r="O618" i="7"/>
  <c r="N618" i="7"/>
  <c r="M618" i="7"/>
  <c r="Z618" i="7" s="1"/>
  <c r="L618" i="7"/>
  <c r="K618" i="7"/>
  <c r="Y617" i="7"/>
  <c r="P617" i="7"/>
  <c r="O617" i="7"/>
  <c r="N617" i="7"/>
  <c r="M617" i="7"/>
  <c r="Z617" i="7" s="1"/>
  <c r="L617" i="7"/>
  <c r="K617" i="7"/>
  <c r="AC616" i="7"/>
  <c r="AB616" i="7"/>
  <c r="Z616" i="7"/>
  <c r="Y616" i="7"/>
  <c r="P616" i="7"/>
  <c r="O616" i="7"/>
  <c r="N616" i="7"/>
  <c r="M616" i="7"/>
  <c r="L616" i="7"/>
  <c r="K616" i="7"/>
  <c r="AC615" i="7"/>
  <c r="AB615" i="7"/>
  <c r="Z615" i="7"/>
  <c r="Y615" i="7"/>
  <c r="P615" i="7"/>
  <c r="O615" i="7"/>
  <c r="N615" i="7"/>
  <c r="M615" i="7"/>
  <c r="L615" i="7"/>
  <c r="K615" i="7"/>
  <c r="AC614" i="7"/>
  <c r="AB614" i="7"/>
  <c r="Z614" i="7"/>
  <c r="Y614" i="7"/>
  <c r="P614" i="7"/>
  <c r="O614" i="7"/>
  <c r="N614" i="7"/>
  <c r="M614" i="7"/>
  <c r="L614" i="7"/>
  <c r="K614" i="7"/>
  <c r="AC613" i="7"/>
  <c r="AB613" i="7"/>
  <c r="Y613" i="7"/>
  <c r="P613" i="7"/>
  <c r="O613" i="7"/>
  <c r="N613" i="7"/>
  <c r="M613" i="7"/>
  <c r="Z613" i="7" s="1"/>
  <c r="L613" i="7"/>
  <c r="K613" i="7"/>
  <c r="AC612" i="7"/>
  <c r="AB612" i="7"/>
  <c r="Z612" i="7"/>
  <c r="Y612" i="7"/>
  <c r="P612" i="7"/>
  <c r="O612" i="7"/>
  <c r="N612" i="7"/>
  <c r="M612" i="7"/>
  <c r="L612" i="7"/>
  <c r="K612" i="7"/>
  <c r="AC611" i="7"/>
  <c r="AB611" i="7"/>
  <c r="Z611" i="7"/>
  <c r="Y611" i="7"/>
  <c r="P611" i="7"/>
  <c r="O611" i="7"/>
  <c r="N611" i="7"/>
  <c r="M611" i="7"/>
  <c r="L611" i="7"/>
  <c r="K611" i="7"/>
  <c r="AC610" i="7"/>
  <c r="AB610" i="7"/>
  <c r="Z610" i="7"/>
  <c r="Y610" i="7"/>
  <c r="P610" i="7"/>
  <c r="O610" i="7"/>
  <c r="N610" i="7"/>
  <c r="M610" i="7"/>
  <c r="L610" i="7"/>
  <c r="K610" i="7"/>
  <c r="AC609" i="7"/>
  <c r="AB609" i="7"/>
  <c r="Y609" i="7"/>
  <c r="P609" i="7"/>
  <c r="O609" i="7"/>
  <c r="N609" i="7"/>
  <c r="M609" i="7"/>
  <c r="Z609" i="7" s="1"/>
  <c r="L609" i="7"/>
  <c r="K609" i="7"/>
  <c r="AC608" i="7"/>
  <c r="AB608" i="7"/>
  <c r="Z608" i="7"/>
  <c r="Y608" i="7"/>
  <c r="P608" i="7"/>
  <c r="O608" i="7"/>
  <c r="N608" i="7"/>
  <c r="M608" i="7"/>
  <c r="L608" i="7"/>
  <c r="K608" i="7"/>
  <c r="AC607" i="7"/>
  <c r="AB607" i="7"/>
  <c r="Z607" i="7"/>
  <c r="Y607" i="7"/>
  <c r="P607" i="7"/>
  <c r="O607" i="7"/>
  <c r="N607" i="7"/>
  <c r="M607" i="7"/>
  <c r="L607" i="7"/>
  <c r="K607" i="7"/>
  <c r="AC606" i="7"/>
  <c r="AB606" i="7"/>
  <c r="Z606" i="7"/>
  <c r="Y606" i="7"/>
  <c r="P606" i="7"/>
  <c r="O606" i="7"/>
  <c r="N606" i="7"/>
  <c r="M606" i="7"/>
  <c r="L606" i="7"/>
  <c r="K606" i="7"/>
  <c r="AC605" i="7"/>
  <c r="AB605" i="7"/>
  <c r="Y605" i="7"/>
  <c r="P605" i="7"/>
  <c r="O605" i="7"/>
  <c r="N605" i="7"/>
  <c r="M605" i="7"/>
  <c r="Z605" i="7" s="1"/>
  <c r="L605" i="7"/>
  <c r="K605" i="7"/>
  <c r="AC604" i="7"/>
  <c r="AB604" i="7"/>
  <c r="Z604" i="7"/>
  <c r="Y604" i="7"/>
  <c r="P604" i="7"/>
  <c r="O604" i="7"/>
  <c r="N604" i="7"/>
  <c r="M604" i="7"/>
  <c r="L604" i="7"/>
  <c r="K604" i="7"/>
  <c r="AC603" i="7"/>
  <c r="AB603" i="7"/>
  <c r="Z603" i="7"/>
  <c r="Y603" i="7"/>
  <c r="P603" i="7"/>
  <c r="O603" i="7"/>
  <c r="N603" i="7"/>
  <c r="M603" i="7"/>
  <c r="L603" i="7"/>
  <c r="K603" i="7"/>
  <c r="AC602" i="7"/>
  <c r="AB602" i="7"/>
  <c r="Z602" i="7"/>
  <c r="Y602" i="7"/>
  <c r="P602" i="7"/>
  <c r="O602" i="7"/>
  <c r="N602" i="7"/>
  <c r="M602" i="7"/>
  <c r="L602" i="7"/>
  <c r="K602" i="7"/>
  <c r="AC601" i="7"/>
  <c r="AB601" i="7"/>
  <c r="Y601" i="7"/>
  <c r="P601" i="7"/>
  <c r="O601" i="7"/>
  <c r="N601" i="7"/>
  <c r="M601" i="7"/>
  <c r="Z601" i="7" s="1"/>
  <c r="L601" i="7"/>
  <c r="K601" i="7"/>
  <c r="AC600" i="7"/>
  <c r="AB600" i="7"/>
  <c r="Z600" i="7"/>
  <c r="Y600" i="7"/>
  <c r="P600" i="7"/>
  <c r="O600" i="7"/>
  <c r="N600" i="7"/>
  <c r="M600" i="7"/>
  <c r="L600" i="7"/>
  <c r="K600" i="7"/>
  <c r="AC599" i="7"/>
  <c r="AB599" i="7"/>
  <c r="Z599" i="7"/>
  <c r="Y599" i="7"/>
  <c r="P599" i="7"/>
  <c r="O599" i="7"/>
  <c r="N599" i="7"/>
  <c r="M599" i="7"/>
  <c r="L599" i="7"/>
  <c r="K599" i="7"/>
  <c r="AC598" i="7"/>
  <c r="AB598" i="7"/>
  <c r="Z598" i="7"/>
  <c r="Y598" i="7"/>
  <c r="P598" i="7"/>
  <c r="O598" i="7"/>
  <c r="N598" i="7"/>
  <c r="M598" i="7"/>
  <c r="L598" i="7"/>
  <c r="K598" i="7"/>
  <c r="AC597" i="7"/>
  <c r="AB597" i="7"/>
  <c r="Y597" i="7"/>
  <c r="P597" i="7"/>
  <c r="O597" i="7"/>
  <c r="N597" i="7"/>
  <c r="M597" i="7"/>
  <c r="Z597" i="7" s="1"/>
  <c r="L597" i="7"/>
  <c r="K597" i="7"/>
  <c r="AC596" i="7"/>
  <c r="AB596" i="7"/>
  <c r="Z596" i="7"/>
  <c r="Y596" i="7"/>
  <c r="P596" i="7"/>
  <c r="O596" i="7"/>
  <c r="N596" i="7"/>
  <c r="M596" i="7"/>
  <c r="L596" i="7"/>
  <c r="K596" i="7"/>
  <c r="AC595" i="7"/>
  <c r="AB595" i="7"/>
  <c r="Z595" i="7"/>
  <c r="Y595" i="7"/>
  <c r="P595" i="7"/>
  <c r="O595" i="7"/>
  <c r="N595" i="7"/>
  <c r="M595" i="7"/>
  <c r="L595" i="7"/>
  <c r="K595" i="7"/>
  <c r="AC594" i="7"/>
  <c r="AB594" i="7"/>
  <c r="Z594" i="7"/>
  <c r="Y594" i="7"/>
  <c r="P594" i="7"/>
  <c r="O594" i="7"/>
  <c r="N594" i="7"/>
  <c r="M594" i="7"/>
  <c r="L594" i="7"/>
  <c r="K594" i="7"/>
  <c r="AC593" i="7"/>
  <c r="AB593" i="7"/>
  <c r="Y593" i="7"/>
  <c r="P593" i="7"/>
  <c r="O593" i="7"/>
  <c r="N593" i="7"/>
  <c r="M593" i="7"/>
  <c r="Z593" i="7" s="1"/>
  <c r="L593" i="7"/>
  <c r="K593" i="7"/>
  <c r="AC592" i="7"/>
  <c r="AB592" i="7"/>
  <c r="Z592" i="7"/>
  <c r="Y592" i="7"/>
  <c r="P592" i="7"/>
  <c r="O592" i="7"/>
  <c r="N592" i="7"/>
  <c r="M592" i="7"/>
  <c r="L592" i="7"/>
  <c r="K592" i="7"/>
  <c r="AC591" i="7"/>
  <c r="AB591" i="7"/>
  <c r="Z591" i="7"/>
  <c r="Y591" i="7"/>
  <c r="P591" i="7"/>
  <c r="O591" i="7"/>
  <c r="N591" i="7"/>
  <c r="M591" i="7"/>
  <c r="L591" i="7"/>
  <c r="K591" i="7"/>
  <c r="AC590" i="7"/>
  <c r="AB590" i="7"/>
  <c r="Z590" i="7"/>
  <c r="Y590" i="7"/>
  <c r="P590" i="7"/>
  <c r="O590" i="7"/>
  <c r="N590" i="7"/>
  <c r="M590" i="7"/>
  <c r="L590" i="7"/>
  <c r="K590" i="7"/>
  <c r="AC589" i="7"/>
  <c r="AB589" i="7"/>
  <c r="Y589" i="7"/>
  <c r="P589" i="7"/>
  <c r="O589" i="7"/>
  <c r="N589" i="7"/>
  <c r="M589" i="7"/>
  <c r="Z589" i="7" s="1"/>
  <c r="L589" i="7"/>
  <c r="K589" i="7"/>
  <c r="AC588" i="7"/>
  <c r="AB588" i="7"/>
  <c r="Z588" i="7"/>
  <c r="Y588" i="7"/>
  <c r="P588" i="7"/>
  <c r="O588" i="7"/>
  <c r="N588" i="7"/>
  <c r="M588" i="7"/>
  <c r="L588" i="7"/>
  <c r="K588" i="7"/>
  <c r="AC587" i="7"/>
  <c r="AB587" i="7"/>
  <c r="Z587" i="7"/>
  <c r="Y587" i="7"/>
  <c r="P587" i="7"/>
  <c r="O587" i="7"/>
  <c r="N587" i="7"/>
  <c r="M587" i="7"/>
  <c r="L587" i="7"/>
  <c r="K587" i="7"/>
  <c r="AC586" i="7"/>
  <c r="AB586" i="7"/>
  <c r="Z586" i="7"/>
  <c r="Y586" i="7"/>
  <c r="P586" i="7"/>
  <c r="O586" i="7"/>
  <c r="N586" i="7"/>
  <c r="M586" i="7"/>
  <c r="L586" i="7"/>
  <c r="K586" i="7"/>
  <c r="AC585" i="7"/>
  <c r="AB585" i="7"/>
  <c r="Y585" i="7"/>
  <c r="P585" i="7"/>
  <c r="O585" i="7"/>
  <c r="N585" i="7"/>
  <c r="M585" i="7"/>
  <c r="Z585" i="7" s="1"/>
  <c r="L585" i="7"/>
  <c r="K585" i="7"/>
  <c r="AC584" i="7"/>
  <c r="AB584" i="7"/>
  <c r="Z584" i="7"/>
  <c r="Y584" i="7"/>
  <c r="P584" i="7"/>
  <c r="O584" i="7"/>
  <c r="N584" i="7"/>
  <c r="M584" i="7"/>
  <c r="L584" i="7"/>
  <c r="K584" i="7"/>
  <c r="AC583" i="7"/>
  <c r="AB583" i="7"/>
  <c r="Z583" i="7"/>
  <c r="Y583" i="7"/>
  <c r="P583" i="7"/>
  <c r="O583" i="7"/>
  <c r="N583" i="7"/>
  <c r="M583" i="7"/>
  <c r="L583" i="7"/>
  <c r="K583" i="7"/>
  <c r="AC582" i="7"/>
  <c r="AB582" i="7"/>
  <c r="Z582" i="7"/>
  <c r="Y582" i="7"/>
  <c r="P582" i="7"/>
  <c r="O582" i="7"/>
  <c r="N582" i="7"/>
  <c r="M582" i="7"/>
  <c r="L582" i="7"/>
  <c r="K582" i="7"/>
  <c r="AC581" i="7"/>
  <c r="AB581" i="7"/>
  <c r="Y581" i="7"/>
  <c r="P581" i="7"/>
  <c r="O581" i="7"/>
  <c r="N581" i="7"/>
  <c r="M581" i="7"/>
  <c r="Z581" i="7" s="1"/>
  <c r="L581" i="7"/>
  <c r="K581" i="7"/>
  <c r="AC580" i="7"/>
  <c r="AB580" i="7"/>
  <c r="Z580" i="7"/>
  <c r="Y580" i="7"/>
  <c r="P580" i="7"/>
  <c r="O580" i="7"/>
  <c r="N580" i="7"/>
  <c r="M580" i="7"/>
  <c r="L580" i="7"/>
  <c r="K580" i="7"/>
  <c r="AC579" i="7"/>
  <c r="AB579" i="7"/>
  <c r="Z579" i="7"/>
  <c r="Y579" i="7"/>
  <c r="P579" i="7"/>
  <c r="O579" i="7"/>
  <c r="N579" i="7"/>
  <c r="M579" i="7"/>
  <c r="L579" i="7"/>
  <c r="K579" i="7"/>
  <c r="AC578" i="7"/>
  <c r="AB578" i="7"/>
  <c r="Z578" i="7"/>
  <c r="Y578" i="7"/>
  <c r="P578" i="7"/>
  <c r="O578" i="7"/>
  <c r="N578" i="7"/>
  <c r="M578" i="7"/>
  <c r="L578" i="7"/>
  <c r="K578" i="7"/>
  <c r="AC577" i="7"/>
  <c r="AB577" i="7"/>
  <c r="Y577" i="7"/>
  <c r="P577" i="7"/>
  <c r="O577" i="7"/>
  <c r="N577" i="7"/>
  <c r="M577" i="7"/>
  <c r="Z577" i="7" s="1"/>
  <c r="L577" i="7"/>
  <c r="K577" i="7"/>
  <c r="AC576" i="7"/>
  <c r="AB576" i="7"/>
  <c r="Z576" i="7"/>
  <c r="Y576" i="7"/>
  <c r="P576" i="7"/>
  <c r="O576" i="7"/>
  <c r="N576" i="7"/>
  <c r="M576" i="7"/>
  <c r="L576" i="7"/>
  <c r="K576" i="7"/>
  <c r="AC575" i="7"/>
  <c r="AB575" i="7"/>
  <c r="Z575" i="7"/>
  <c r="Y575" i="7"/>
  <c r="P575" i="7"/>
  <c r="O575" i="7"/>
  <c r="N575" i="7"/>
  <c r="M575" i="7"/>
  <c r="L575" i="7"/>
  <c r="K575" i="7"/>
  <c r="AC574" i="7"/>
  <c r="AB574" i="7"/>
  <c r="Z574" i="7"/>
  <c r="Y574" i="7"/>
  <c r="P574" i="7"/>
  <c r="O574" i="7"/>
  <c r="N574" i="7"/>
  <c r="M574" i="7"/>
  <c r="L574" i="7"/>
  <c r="K574" i="7"/>
  <c r="AC573" i="7"/>
  <c r="AB573" i="7"/>
  <c r="Y573" i="7"/>
  <c r="P573" i="7"/>
  <c r="O573" i="7"/>
  <c r="N573" i="7"/>
  <c r="M573" i="7"/>
  <c r="Z573" i="7" s="1"/>
  <c r="L573" i="7"/>
  <c r="K573" i="7"/>
  <c r="AC572" i="7"/>
  <c r="AB572" i="7"/>
  <c r="Z572" i="7"/>
  <c r="Y572" i="7"/>
  <c r="P572" i="7"/>
  <c r="O572" i="7"/>
  <c r="N572" i="7"/>
  <c r="M572" i="7"/>
  <c r="L572" i="7"/>
  <c r="K572" i="7"/>
  <c r="AC571" i="7"/>
  <c r="AB571" i="7"/>
  <c r="Z571" i="7"/>
  <c r="Y571" i="7"/>
  <c r="P571" i="7"/>
  <c r="O571" i="7"/>
  <c r="N571" i="7"/>
  <c r="M571" i="7"/>
  <c r="L571" i="7"/>
  <c r="K571" i="7"/>
  <c r="AC570" i="7"/>
  <c r="AB570" i="7"/>
  <c r="Y570" i="7"/>
  <c r="P570" i="7"/>
  <c r="O570" i="7"/>
  <c r="N570" i="7"/>
  <c r="M570" i="7"/>
  <c r="Z570" i="7" s="1"/>
  <c r="L570" i="7"/>
  <c r="K570" i="7"/>
  <c r="AC569" i="7"/>
  <c r="AB569" i="7"/>
  <c r="Y569" i="7"/>
  <c r="P569" i="7"/>
  <c r="O569" i="7"/>
  <c r="N569" i="7"/>
  <c r="M569" i="7"/>
  <c r="Z569" i="7" s="1"/>
  <c r="L569" i="7"/>
  <c r="K569" i="7"/>
  <c r="AC568" i="7"/>
  <c r="AB568" i="7"/>
  <c r="Z568" i="7"/>
  <c r="Y568" i="7"/>
  <c r="P568" i="7"/>
  <c r="O568" i="7"/>
  <c r="N568" i="7"/>
  <c r="M568" i="7"/>
  <c r="L568" i="7"/>
  <c r="K568" i="7"/>
  <c r="AC567" i="7"/>
  <c r="AB567" i="7"/>
  <c r="Z567" i="7"/>
  <c r="Y567" i="7"/>
  <c r="P567" i="7"/>
  <c r="O567" i="7"/>
  <c r="N567" i="7"/>
  <c r="M567" i="7"/>
  <c r="L567" i="7"/>
  <c r="K567" i="7"/>
  <c r="AC566" i="7"/>
  <c r="AB566" i="7"/>
  <c r="Y566" i="7"/>
  <c r="P566" i="7"/>
  <c r="O566" i="7"/>
  <c r="N566" i="7"/>
  <c r="M566" i="7"/>
  <c r="Z566" i="7" s="1"/>
  <c r="L566" i="7"/>
  <c r="K566" i="7"/>
  <c r="AC565" i="7"/>
  <c r="AB565" i="7"/>
  <c r="Y565" i="7"/>
  <c r="P565" i="7"/>
  <c r="O565" i="7"/>
  <c r="N565" i="7"/>
  <c r="M565" i="7"/>
  <c r="Z565" i="7" s="1"/>
  <c r="L565" i="7"/>
  <c r="K565" i="7"/>
  <c r="AC564" i="7"/>
  <c r="AB564" i="7"/>
  <c r="Z564" i="7"/>
  <c r="Y564" i="7"/>
  <c r="P564" i="7"/>
  <c r="O564" i="7"/>
  <c r="N564" i="7"/>
  <c r="M564" i="7"/>
  <c r="L564" i="7"/>
  <c r="K564" i="7"/>
  <c r="AC563" i="7"/>
  <c r="AB563" i="7"/>
  <c r="Z563" i="7"/>
  <c r="Y563" i="7"/>
  <c r="P563" i="7"/>
  <c r="O563" i="7"/>
  <c r="N563" i="7"/>
  <c r="M563" i="7"/>
  <c r="L563" i="7"/>
  <c r="K563" i="7"/>
  <c r="AC562" i="7"/>
  <c r="AB562" i="7"/>
  <c r="Y562" i="7"/>
  <c r="P562" i="7"/>
  <c r="O562" i="7"/>
  <c r="N562" i="7"/>
  <c r="M562" i="7"/>
  <c r="Z562" i="7" s="1"/>
  <c r="L562" i="7"/>
  <c r="K562" i="7"/>
  <c r="AC561" i="7"/>
  <c r="AB561" i="7"/>
  <c r="Y561" i="7"/>
  <c r="P561" i="7"/>
  <c r="O561" i="7"/>
  <c r="N561" i="7"/>
  <c r="M561" i="7"/>
  <c r="Z561" i="7" s="1"/>
  <c r="L561" i="7"/>
  <c r="K561" i="7"/>
  <c r="AC560" i="7"/>
  <c r="AB560" i="7"/>
  <c r="Z560" i="7"/>
  <c r="Y560" i="7"/>
  <c r="P560" i="7"/>
  <c r="O560" i="7"/>
  <c r="N560" i="7"/>
  <c r="M560" i="7"/>
  <c r="L560" i="7"/>
  <c r="K560" i="7"/>
  <c r="AC559" i="7"/>
  <c r="AB559" i="7"/>
  <c r="Z559" i="7"/>
  <c r="Y559" i="7"/>
  <c r="P559" i="7"/>
  <c r="O559" i="7"/>
  <c r="N559" i="7"/>
  <c r="M559" i="7"/>
  <c r="L559" i="7"/>
  <c r="K559" i="7"/>
  <c r="AC558" i="7"/>
  <c r="AB558" i="7"/>
  <c r="Y558" i="7"/>
  <c r="P558" i="7"/>
  <c r="O558" i="7"/>
  <c r="N558" i="7"/>
  <c r="M558" i="7"/>
  <c r="Z558" i="7" s="1"/>
  <c r="L558" i="7"/>
  <c r="K558" i="7"/>
  <c r="AC557" i="7"/>
  <c r="AB557" i="7"/>
  <c r="Y557" i="7"/>
  <c r="P557" i="7"/>
  <c r="O557" i="7"/>
  <c r="N557" i="7"/>
  <c r="M557" i="7"/>
  <c r="Z557" i="7" s="1"/>
  <c r="L557" i="7"/>
  <c r="K557" i="7"/>
  <c r="AC556" i="7"/>
  <c r="AB556" i="7"/>
  <c r="Z556" i="7"/>
  <c r="Y556" i="7"/>
  <c r="P556" i="7"/>
  <c r="O556" i="7"/>
  <c r="N556" i="7"/>
  <c r="M556" i="7"/>
  <c r="L556" i="7"/>
  <c r="K556" i="7"/>
  <c r="AC555" i="7"/>
  <c r="AB555" i="7"/>
  <c r="Z555" i="7"/>
  <c r="Y555" i="7"/>
  <c r="P555" i="7"/>
  <c r="O555" i="7"/>
  <c r="N555" i="7"/>
  <c r="M555" i="7"/>
  <c r="L555" i="7"/>
  <c r="K555" i="7"/>
  <c r="AC554" i="7"/>
  <c r="AB554" i="7"/>
  <c r="Y554" i="7"/>
  <c r="P554" i="7"/>
  <c r="O554" i="7"/>
  <c r="N554" i="7"/>
  <c r="M554" i="7"/>
  <c r="Z554" i="7" s="1"/>
  <c r="L554" i="7"/>
  <c r="K554" i="7"/>
  <c r="AC553" i="7"/>
  <c r="AB553" i="7"/>
  <c r="Y553" i="7"/>
  <c r="P553" i="7"/>
  <c r="O553" i="7"/>
  <c r="N553" i="7"/>
  <c r="M553" i="7"/>
  <c r="Z553" i="7" s="1"/>
  <c r="L553" i="7"/>
  <c r="K553" i="7"/>
  <c r="AC552" i="7"/>
  <c r="AB552" i="7"/>
  <c r="Z552" i="7"/>
  <c r="Y552" i="7"/>
  <c r="P552" i="7"/>
  <c r="O552" i="7"/>
  <c r="N552" i="7"/>
  <c r="M552" i="7"/>
  <c r="L552" i="7"/>
  <c r="K552" i="7"/>
  <c r="AC551" i="7"/>
  <c r="AB551" i="7"/>
  <c r="Z551" i="7"/>
  <c r="Y551" i="7"/>
  <c r="P551" i="7"/>
  <c r="O551" i="7"/>
  <c r="N551" i="7"/>
  <c r="M551" i="7"/>
  <c r="L551" i="7"/>
  <c r="K551" i="7"/>
  <c r="AC550" i="7"/>
  <c r="AB550" i="7"/>
  <c r="Y550" i="7"/>
  <c r="P550" i="7"/>
  <c r="O550" i="7"/>
  <c r="N550" i="7"/>
  <c r="M550" i="7"/>
  <c r="Z550" i="7" s="1"/>
  <c r="L550" i="7"/>
  <c r="K550" i="7"/>
  <c r="AC549" i="7"/>
  <c r="AB549" i="7"/>
  <c r="Y549" i="7"/>
  <c r="P549" i="7"/>
  <c r="O549" i="7"/>
  <c r="N549" i="7"/>
  <c r="M549" i="7"/>
  <c r="Z549" i="7" s="1"/>
  <c r="L549" i="7"/>
  <c r="K549" i="7"/>
  <c r="AC548" i="7"/>
  <c r="AB548" i="7"/>
  <c r="Z548" i="7"/>
  <c r="Y548" i="7"/>
  <c r="P548" i="7"/>
  <c r="O548" i="7"/>
  <c r="N548" i="7"/>
  <c r="M548" i="7"/>
  <c r="L548" i="7"/>
  <c r="K548" i="7"/>
  <c r="AC547" i="7"/>
  <c r="AB547" i="7"/>
  <c r="Z547" i="7"/>
  <c r="Y547" i="7"/>
  <c r="P547" i="7"/>
  <c r="O547" i="7"/>
  <c r="N547" i="7"/>
  <c r="M547" i="7"/>
  <c r="L547" i="7"/>
  <c r="K547" i="7"/>
  <c r="AC546" i="7"/>
  <c r="AB546" i="7"/>
  <c r="Y546" i="7"/>
  <c r="P546" i="7"/>
  <c r="O546" i="7"/>
  <c r="N546" i="7"/>
  <c r="M546" i="7"/>
  <c r="Z546" i="7" s="1"/>
  <c r="L546" i="7"/>
  <c r="K546" i="7"/>
  <c r="AC545" i="7"/>
  <c r="AB545" i="7"/>
  <c r="Y545" i="7"/>
  <c r="P545" i="7"/>
  <c r="O545" i="7"/>
  <c r="N545" i="7"/>
  <c r="M545" i="7"/>
  <c r="Z545" i="7" s="1"/>
  <c r="L545" i="7"/>
  <c r="K545" i="7"/>
  <c r="AC544" i="7"/>
  <c r="AB544" i="7"/>
  <c r="Z544" i="7"/>
  <c r="Y544" i="7"/>
  <c r="P544" i="7"/>
  <c r="O544" i="7"/>
  <c r="N544" i="7"/>
  <c r="M544" i="7"/>
  <c r="L544" i="7"/>
  <c r="K544" i="7"/>
  <c r="AC543" i="7"/>
  <c r="AB543" i="7"/>
  <c r="Z543" i="7"/>
  <c r="Y543" i="7"/>
  <c r="P543" i="7"/>
  <c r="O543" i="7"/>
  <c r="N543" i="7"/>
  <c r="M543" i="7"/>
  <c r="L543" i="7"/>
  <c r="K543" i="7"/>
  <c r="AC542" i="7"/>
  <c r="AB542" i="7"/>
  <c r="Y542" i="7"/>
  <c r="P542" i="7"/>
  <c r="O542" i="7"/>
  <c r="N542" i="7"/>
  <c r="M542" i="7"/>
  <c r="Z542" i="7" s="1"/>
  <c r="L542" i="7"/>
  <c r="K542" i="7"/>
  <c r="AC541" i="7"/>
  <c r="AB541" i="7"/>
  <c r="Y541" i="7"/>
  <c r="P541" i="7"/>
  <c r="O541" i="7"/>
  <c r="N541" i="7"/>
  <c r="M541" i="7"/>
  <c r="Z541" i="7" s="1"/>
  <c r="L541" i="7"/>
  <c r="K541" i="7"/>
  <c r="AC540" i="7"/>
  <c r="AB540" i="7"/>
  <c r="Z540" i="7"/>
  <c r="Y540" i="7"/>
  <c r="P540" i="7"/>
  <c r="O540" i="7"/>
  <c r="N540" i="7"/>
  <c r="M540" i="7"/>
  <c r="L540" i="7"/>
  <c r="K540" i="7"/>
  <c r="AC539" i="7"/>
  <c r="AB539" i="7"/>
  <c r="AA539" i="7"/>
  <c r="Z539" i="7"/>
  <c r="Y539" i="7"/>
  <c r="P539" i="7"/>
  <c r="O539" i="7"/>
  <c r="N539" i="7"/>
  <c r="M539" i="7"/>
  <c r="L539" i="7"/>
  <c r="K539" i="7"/>
  <c r="AC538" i="7"/>
  <c r="AB538" i="7"/>
  <c r="Y538" i="7"/>
  <c r="P538" i="7"/>
  <c r="O538" i="7"/>
  <c r="N538" i="7"/>
  <c r="M538" i="7"/>
  <c r="Z538" i="7" s="1"/>
  <c r="L538" i="7"/>
  <c r="K538" i="7"/>
  <c r="AC537" i="7"/>
  <c r="AB537" i="7"/>
  <c r="Y537" i="7"/>
  <c r="P537" i="7"/>
  <c r="O537" i="7"/>
  <c r="N537" i="7"/>
  <c r="M537" i="7"/>
  <c r="Z537" i="7" s="1"/>
  <c r="L537" i="7"/>
  <c r="K537" i="7"/>
  <c r="AC536" i="7"/>
  <c r="AB536" i="7"/>
  <c r="Z536" i="7"/>
  <c r="Y536" i="7"/>
  <c r="P536" i="7"/>
  <c r="O536" i="7"/>
  <c r="N536" i="7"/>
  <c r="M536" i="7"/>
  <c r="L536" i="7"/>
  <c r="K536" i="7"/>
  <c r="AC535" i="7"/>
  <c r="AB535" i="7"/>
  <c r="Z535" i="7"/>
  <c r="Y535" i="7"/>
  <c r="P535" i="7"/>
  <c r="O535" i="7"/>
  <c r="N535" i="7"/>
  <c r="M535" i="7"/>
  <c r="L535" i="7"/>
  <c r="K535" i="7"/>
  <c r="AC534" i="7"/>
  <c r="AB534" i="7"/>
  <c r="Y534" i="7"/>
  <c r="P534" i="7"/>
  <c r="O534" i="7"/>
  <c r="N534" i="7"/>
  <c r="M534" i="7"/>
  <c r="Z534" i="7" s="1"/>
  <c r="L534" i="7"/>
  <c r="K534" i="7"/>
  <c r="AC533" i="7"/>
  <c r="AB533" i="7"/>
  <c r="Z533" i="7"/>
  <c r="Y533" i="7"/>
  <c r="P533" i="7"/>
  <c r="O533" i="7"/>
  <c r="N533" i="7"/>
  <c r="M533" i="7"/>
  <c r="L533" i="7"/>
  <c r="K533" i="7"/>
  <c r="AC532" i="7"/>
  <c r="AB532" i="7"/>
  <c r="Z532" i="7"/>
  <c r="Y532" i="7"/>
  <c r="P532" i="7"/>
  <c r="O532" i="7"/>
  <c r="N532" i="7"/>
  <c r="M532" i="7"/>
  <c r="L532" i="7"/>
  <c r="K532" i="7"/>
  <c r="AC531" i="7"/>
  <c r="AB531" i="7"/>
  <c r="Z531" i="7"/>
  <c r="Y531" i="7"/>
  <c r="P531" i="7"/>
  <c r="O531" i="7"/>
  <c r="N531" i="7"/>
  <c r="M531" i="7"/>
  <c r="L531" i="7"/>
  <c r="K531" i="7"/>
  <c r="AC530" i="7"/>
  <c r="AB530" i="7"/>
  <c r="Y530" i="7"/>
  <c r="P530" i="7"/>
  <c r="O530" i="7"/>
  <c r="N530" i="7"/>
  <c r="M530" i="7"/>
  <c r="Z530" i="7" s="1"/>
  <c r="L530" i="7"/>
  <c r="K530" i="7"/>
  <c r="AC529" i="7"/>
  <c r="AB529" i="7"/>
  <c r="Z529" i="7"/>
  <c r="Y529" i="7"/>
  <c r="P529" i="7"/>
  <c r="O529" i="7"/>
  <c r="N529" i="7"/>
  <c r="M529" i="7"/>
  <c r="L529" i="7"/>
  <c r="K529" i="7"/>
  <c r="AC528" i="7"/>
  <c r="AB528" i="7"/>
  <c r="Z528" i="7"/>
  <c r="Y528" i="7"/>
  <c r="P528" i="7"/>
  <c r="O528" i="7"/>
  <c r="N528" i="7"/>
  <c r="M528" i="7"/>
  <c r="L528" i="7"/>
  <c r="K528" i="7"/>
  <c r="AC527" i="7"/>
  <c r="AB527" i="7"/>
  <c r="Z527" i="7"/>
  <c r="Y527" i="7"/>
  <c r="P527" i="7"/>
  <c r="O527" i="7"/>
  <c r="N527" i="7"/>
  <c r="M527" i="7"/>
  <c r="L527" i="7"/>
  <c r="K527" i="7"/>
  <c r="AC526" i="7"/>
  <c r="AB526" i="7"/>
  <c r="Y526" i="7"/>
  <c r="P526" i="7"/>
  <c r="O526" i="7"/>
  <c r="N526" i="7"/>
  <c r="M526" i="7"/>
  <c r="Z526" i="7" s="1"/>
  <c r="L526" i="7"/>
  <c r="K526" i="7"/>
  <c r="AC525" i="7"/>
  <c r="AB525" i="7"/>
  <c r="Z525" i="7"/>
  <c r="Y525" i="7"/>
  <c r="P525" i="7"/>
  <c r="O525" i="7"/>
  <c r="N525" i="7"/>
  <c r="M525" i="7"/>
  <c r="L525" i="7"/>
  <c r="K525" i="7"/>
  <c r="AC524" i="7"/>
  <c r="AB524" i="7"/>
  <c r="Z524" i="7"/>
  <c r="Y524" i="7"/>
  <c r="P524" i="7"/>
  <c r="O524" i="7"/>
  <c r="N524" i="7"/>
  <c r="M524" i="7"/>
  <c r="L524" i="7"/>
  <c r="K524" i="7"/>
  <c r="AC523" i="7"/>
  <c r="AB523" i="7"/>
  <c r="Z523" i="7"/>
  <c r="Y523" i="7"/>
  <c r="P523" i="7"/>
  <c r="O523" i="7"/>
  <c r="N523" i="7"/>
  <c r="M523" i="7"/>
  <c r="L523" i="7"/>
  <c r="K523" i="7"/>
  <c r="AC522" i="7"/>
  <c r="AB522" i="7"/>
  <c r="Y522" i="7"/>
  <c r="P522" i="7"/>
  <c r="O522" i="7"/>
  <c r="N522" i="7"/>
  <c r="M522" i="7"/>
  <c r="Z522" i="7" s="1"/>
  <c r="L522" i="7"/>
  <c r="K522" i="7"/>
  <c r="AC521" i="7"/>
  <c r="AB521" i="7"/>
  <c r="Z521" i="7"/>
  <c r="Y521" i="7"/>
  <c r="P521" i="7"/>
  <c r="O521" i="7"/>
  <c r="N521" i="7"/>
  <c r="M521" i="7"/>
  <c r="L521" i="7"/>
  <c r="K521" i="7"/>
  <c r="AC520" i="7"/>
  <c r="AB520" i="7"/>
  <c r="Z520" i="7"/>
  <c r="Y520" i="7"/>
  <c r="P520" i="7"/>
  <c r="O520" i="7"/>
  <c r="N520" i="7"/>
  <c r="M520" i="7"/>
  <c r="L520" i="7"/>
  <c r="K520" i="7"/>
  <c r="AC519" i="7"/>
  <c r="AB519" i="7"/>
  <c r="Z519" i="7"/>
  <c r="Y519" i="7"/>
  <c r="P519" i="7"/>
  <c r="O519" i="7"/>
  <c r="N519" i="7"/>
  <c r="M519" i="7"/>
  <c r="L519" i="7"/>
  <c r="K519" i="7"/>
  <c r="AC518" i="7"/>
  <c r="AB518" i="7"/>
  <c r="Y518" i="7"/>
  <c r="P518" i="7"/>
  <c r="O518" i="7"/>
  <c r="N518" i="7"/>
  <c r="M518" i="7"/>
  <c r="Z518" i="7" s="1"/>
  <c r="L518" i="7"/>
  <c r="K518" i="7"/>
  <c r="AC517" i="7"/>
  <c r="AB517" i="7"/>
  <c r="Z517" i="7"/>
  <c r="Y517" i="7"/>
  <c r="P517" i="7"/>
  <c r="O517" i="7"/>
  <c r="N517" i="7"/>
  <c r="M517" i="7"/>
  <c r="L517" i="7"/>
  <c r="K517" i="7"/>
  <c r="AC516" i="7"/>
  <c r="AB516" i="7"/>
  <c r="Z516" i="7"/>
  <c r="Y516" i="7"/>
  <c r="P516" i="7"/>
  <c r="O516" i="7"/>
  <c r="N516" i="7"/>
  <c r="M516" i="7"/>
  <c r="L516" i="7"/>
  <c r="K516" i="7"/>
  <c r="AC515" i="7"/>
  <c r="AB515" i="7"/>
  <c r="Z515" i="7"/>
  <c r="Y515" i="7"/>
  <c r="P515" i="7"/>
  <c r="O515" i="7"/>
  <c r="N515" i="7"/>
  <c r="M515" i="7"/>
  <c r="L515" i="7"/>
  <c r="K515" i="7"/>
  <c r="AC514" i="7"/>
  <c r="AB514" i="7"/>
  <c r="Y514" i="7"/>
  <c r="P514" i="7"/>
  <c r="O514" i="7"/>
  <c r="N514" i="7"/>
  <c r="M514" i="7"/>
  <c r="Z514" i="7" s="1"/>
  <c r="L514" i="7"/>
  <c r="K514" i="7"/>
  <c r="AC513" i="7"/>
  <c r="AB513" i="7"/>
  <c r="Y513" i="7"/>
  <c r="P513" i="7"/>
  <c r="O513" i="7"/>
  <c r="N513" i="7"/>
  <c r="M513" i="7"/>
  <c r="Z513" i="7" s="1"/>
  <c r="L513" i="7"/>
  <c r="K513" i="7"/>
  <c r="AC512" i="7"/>
  <c r="AB512" i="7"/>
  <c r="Z512" i="7"/>
  <c r="Y512" i="7"/>
  <c r="P512" i="7"/>
  <c r="O512" i="7"/>
  <c r="N512" i="7"/>
  <c r="M512" i="7"/>
  <c r="L512" i="7"/>
  <c r="K512" i="7"/>
  <c r="AC511" i="7"/>
  <c r="AB511" i="7"/>
  <c r="Z511" i="7"/>
  <c r="Y511" i="7"/>
  <c r="P511" i="7"/>
  <c r="O511" i="7"/>
  <c r="N511" i="7"/>
  <c r="M511" i="7"/>
  <c r="L511" i="7"/>
  <c r="K511" i="7"/>
  <c r="AC510" i="7"/>
  <c r="AB510" i="7"/>
  <c r="Y510" i="7"/>
  <c r="P510" i="7"/>
  <c r="O510" i="7"/>
  <c r="N510" i="7"/>
  <c r="M510" i="7"/>
  <c r="Z510" i="7" s="1"/>
  <c r="L510" i="7"/>
  <c r="K510" i="7"/>
  <c r="AC509" i="7"/>
  <c r="AB509" i="7"/>
  <c r="Y509" i="7"/>
  <c r="P509" i="7"/>
  <c r="O509" i="7"/>
  <c r="N509" i="7"/>
  <c r="M509" i="7"/>
  <c r="Z509" i="7" s="1"/>
  <c r="L509" i="7"/>
  <c r="K509" i="7"/>
  <c r="AC508" i="7"/>
  <c r="AB508" i="7"/>
  <c r="Z508" i="7"/>
  <c r="Y508" i="7"/>
  <c r="P508" i="7"/>
  <c r="O508" i="7"/>
  <c r="N508" i="7"/>
  <c r="M508" i="7"/>
  <c r="L508" i="7"/>
  <c r="K508" i="7"/>
  <c r="AC507" i="7"/>
  <c r="AB507" i="7"/>
  <c r="Z507" i="7"/>
  <c r="Y507" i="7"/>
  <c r="P507" i="7"/>
  <c r="O507" i="7"/>
  <c r="N507" i="7"/>
  <c r="M507" i="7"/>
  <c r="L507" i="7"/>
  <c r="K507" i="7"/>
  <c r="AC506" i="7"/>
  <c r="AB506" i="7"/>
  <c r="Y506" i="7"/>
  <c r="P506" i="7"/>
  <c r="O506" i="7"/>
  <c r="N506" i="7"/>
  <c r="M506" i="7"/>
  <c r="Z506" i="7" s="1"/>
  <c r="L506" i="7"/>
  <c r="K506" i="7"/>
  <c r="AC505" i="7"/>
  <c r="AB505" i="7"/>
  <c r="Y505" i="7"/>
  <c r="P505" i="7"/>
  <c r="O505" i="7"/>
  <c r="N505" i="7"/>
  <c r="M505" i="7"/>
  <c r="Z505" i="7" s="1"/>
  <c r="L505" i="7"/>
  <c r="K505" i="7"/>
  <c r="AC504" i="7"/>
  <c r="AB504" i="7"/>
  <c r="Z504" i="7"/>
  <c r="Y504" i="7"/>
  <c r="P504" i="7"/>
  <c r="O504" i="7"/>
  <c r="N504" i="7"/>
  <c r="M504" i="7"/>
  <c r="L504" i="7"/>
  <c r="K504" i="7"/>
  <c r="AC503" i="7"/>
  <c r="AB503" i="7"/>
  <c r="Z503" i="7"/>
  <c r="Y503" i="7"/>
  <c r="P503" i="7"/>
  <c r="O503" i="7"/>
  <c r="N503" i="7"/>
  <c r="M503" i="7"/>
  <c r="L503" i="7"/>
  <c r="K503" i="7"/>
  <c r="AC502" i="7"/>
  <c r="AB502" i="7"/>
  <c r="Y502" i="7"/>
  <c r="P502" i="7"/>
  <c r="O502" i="7"/>
  <c r="N502" i="7"/>
  <c r="M502" i="7"/>
  <c r="Z502" i="7" s="1"/>
  <c r="L502" i="7"/>
  <c r="K502" i="7"/>
  <c r="AC501" i="7"/>
  <c r="AB501" i="7"/>
  <c r="Y501" i="7"/>
  <c r="P501" i="7"/>
  <c r="O501" i="7"/>
  <c r="N501" i="7"/>
  <c r="M501" i="7"/>
  <c r="Z501" i="7" s="1"/>
  <c r="L501" i="7"/>
  <c r="K501" i="7"/>
  <c r="AC500" i="7"/>
  <c r="AB500" i="7"/>
  <c r="Z500" i="7"/>
  <c r="Y500" i="7"/>
  <c r="P500" i="7"/>
  <c r="O500" i="7"/>
  <c r="N500" i="7"/>
  <c r="M500" i="7"/>
  <c r="L500" i="7"/>
  <c r="K500" i="7"/>
  <c r="AC499" i="7"/>
  <c r="AB499" i="7"/>
  <c r="Z499" i="7"/>
  <c r="Y499" i="7"/>
  <c r="P499" i="7"/>
  <c r="O499" i="7"/>
  <c r="N499" i="7"/>
  <c r="M499" i="7"/>
  <c r="L499" i="7"/>
  <c r="K499" i="7"/>
  <c r="AC498" i="7"/>
  <c r="AB498" i="7"/>
  <c r="Y498" i="7"/>
  <c r="P498" i="7"/>
  <c r="O498" i="7"/>
  <c r="N498" i="7"/>
  <c r="M498" i="7"/>
  <c r="Z498" i="7" s="1"/>
  <c r="L498" i="7"/>
  <c r="K498" i="7"/>
  <c r="AC497" i="7"/>
  <c r="AB497" i="7"/>
  <c r="Y497" i="7"/>
  <c r="P497" i="7"/>
  <c r="O497" i="7"/>
  <c r="N497" i="7"/>
  <c r="M497" i="7"/>
  <c r="Z497" i="7" s="1"/>
  <c r="L497" i="7"/>
  <c r="K497" i="7"/>
  <c r="AC496" i="7"/>
  <c r="AB496" i="7"/>
  <c r="Z496" i="7"/>
  <c r="Y496" i="7"/>
  <c r="P496" i="7"/>
  <c r="O496" i="7"/>
  <c r="N496" i="7"/>
  <c r="M496" i="7"/>
  <c r="L496" i="7"/>
  <c r="K496" i="7"/>
  <c r="AC495" i="7"/>
  <c r="AB495" i="7"/>
  <c r="Z495" i="7"/>
  <c r="Y495" i="7"/>
  <c r="P495" i="7"/>
  <c r="O495" i="7"/>
  <c r="N495" i="7"/>
  <c r="M495" i="7"/>
  <c r="L495" i="7"/>
  <c r="K495" i="7"/>
  <c r="AC494" i="7"/>
  <c r="AB494" i="7"/>
  <c r="Y494" i="7"/>
  <c r="P494" i="7"/>
  <c r="O494" i="7"/>
  <c r="N494" i="7"/>
  <c r="M494" i="7"/>
  <c r="Z494" i="7" s="1"/>
  <c r="L494" i="7"/>
  <c r="K494" i="7"/>
  <c r="AC493" i="7"/>
  <c r="AB493" i="7"/>
  <c r="Y493" i="7"/>
  <c r="P493" i="7"/>
  <c r="O493" i="7"/>
  <c r="N493" i="7"/>
  <c r="M493" i="7"/>
  <c r="Z493" i="7" s="1"/>
  <c r="L493" i="7"/>
  <c r="K493" i="7"/>
  <c r="AC492" i="7"/>
  <c r="AB492" i="7"/>
  <c r="Z492" i="7"/>
  <c r="Y492" i="7"/>
  <c r="P492" i="7"/>
  <c r="O492" i="7"/>
  <c r="N492" i="7"/>
  <c r="M492" i="7"/>
  <c r="L492" i="7"/>
  <c r="K492" i="7"/>
  <c r="AC491" i="7"/>
  <c r="AB491" i="7"/>
  <c r="Z491" i="7"/>
  <c r="Y491" i="7"/>
  <c r="P491" i="7"/>
  <c r="O491" i="7"/>
  <c r="N491" i="7"/>
  <c r="M491" i="7"/>
  <c r="L491" i="7"/>
  <c r="K491" i="7"/>
  <c r="AC490" i="7"/>
  <c r="AB490" i="7"/>
  <c r="Y490" i="7"/>
  <c r="P490" i="7"/>
  <c r="O490" i="7"/>
  <c r="N490" i="7"/>
  <c r="M490" i="7"/>
  <c r="Z490" i="7" s="1"/>
  <c r="L490" i="7"/>
  <c r="K490" i="7"/>
  <c r="AC489" i="7"/>
  <c r="AB489" i="7"/>
  <c r="Y489" i="7"/>
  <c r="P489" i="7"/>
  <c r="O489" i="7"/>
  <c r="N489" i="7"/>
  <c r="M489" i="7"/>
  <c r="Z489" i="7" s="1"/>
  <c r="L489" i="7"/>
  <c r="K489" i="7"/>
  <c r="AC488" i="7"/>
  <c r="AB488" i="7"/>
  <c r="Z488" i="7"/>
  <c r="Y488" i="7"/>
  <c r="P488" i="7"/>
  <c r="O488" i="7"/>
  <c r="N488" i="7"/>
  <c r="M488" i="7"/>
  <c r="L488" i="7"/>
  <c r="K488" i="7"/>
  <c r="AC487" i="7"/>
  <c r="AB487" i="7"/>
  <c r="Z487" i="7"/>
  <c r="Y487" i="7"/>
  <c r="P487" i="7"/>
  <c r="O487" i="7"/>
  <c r="N487" i="7"/>
  <c r="M487" i="7"/>
  <c r="L487" i="7"/>
  <c r="K487" i="7"/>
  <c r="AC486" i="7"/>
  <c r="AB486" i="7"/>
  <c r="Y486" i="7"/>
  <c r="P486" i="7"/>
  <c r="O486" i="7"/>
  <c r="N486" i="7"/>
  <c r="M486" i="7"/>
  <c r="Z486" i="7" s="1"/>
  <c r="L486" i="7"/>
  <c r="K486" i="7"/>
  <c r="AC485" i="7"/>
  <c r="AB485" i="7"/>
  <c r="Y485" i="7"/>
  <c r="P485" i="7"/>
  <c r="O485" i="7"/>
  <c r="N485" i="7"/>
  <c r="M485" i="7"/>
  <c r="Z485" i="7" s="1"/>
  <c r="L485" i="7"/>
  <c r="K485" i="7"/>
  <c r="AC484" i="7"/>
  <c r="AB484" i="7"/>
  <c r="Z484" i="7"/>
  <c r="Y484" i="7"/>
  <c r="P484" i="7"/>
  <c r="O484" i="7"/>
  <c r="N484" i="7"/>
  <c r="M484" i="7"/>
  <c r="L484" i="7"/>
  <c r="K484" i="7"/>
  <c r="AC483" i="7"/>
  <c r="AB483" i="7"/>
  <c r="Z483" i="7"/>
  <c r="Y483" i="7"/>
  <c r="P483" i="7"/>
  <c r="O483" i="7"/>
  <c r="N483" i="7"/>
  <c r="M483" i="7"/>
  <c r="L483" i="7"/>
  <c r="K483" i="7"/>
  <c r="AC482" i="7"/>
  <c r="AB482" i="7"/>
  <c r="Y482" i="7"/>
  <c r="P482" i="7"/>
  <c r="O482" i="7"/>
  <c r="N482" i="7"/>
  <c r="M482" i="7"/>
  <c r="Z482" i="7" s="1"/>
  <c r="L482" i="7"/>
  <c r="K482" i="7"/>
  <c r="AC481" i="7"/>
  <c r="AB481" i="7"/>
  <c r="Y481" i="7"/>
  <c r="P481" i="7"/>
  <c r="O481" i="7"/>
  <c r="N481" i="7"/>
  <c r="M481" i="7"/>
  <c r="Z481" i="7" s="1"/>
  <c r="L481" i="7"/>
  <c r="K481" i="7"/>
  <c r="AC480" i="7"/>
  <c r="AB480" i="7"/>
  <c r="Z480" i="7"/>
  <c r="Y480" i="7"/>
  <c r="P480" i="7"/>
  <c r="O480" i="7"/>
  <c r="N480" i="7"/>
  <c r="M480" i="7"/>
  <c r="L480" i="7"/>
  <c r="K480" i="7"/>
  <c r="AC479" i="7"/>
  <c r="AB479" i="7"/>
  <c r="Z479" i="7"/>
  <c r="Y479" i="7"/>
  <c r="P479" i="7"/>
  <c r="O479" i="7"/>
  <c r="N479" i="7"/>
  <c r="M479" i="7"/>
  <c r="L479" i="7"/>
  <c r="K479" i="7"/>
  <c r="AC478" i="7"/>
  <c r="AB478" i="7"/>
  <c r="Y478" i="7"/>
  <c r="P478" i="7"/>
  <c r="O478" i="7"/>
  <c r="N478" i="7"/>
  <c r="M478" i="7"/>
  <c r="Z478" i="7" s="1"/>
  <c r="L478" i="7"/>
  <c r="K478" i="7"/>
  <c r="AC477" i="7"/>
  <c r="AB477" i="7"/>
  <c r="Y477" i="7"/>
  <c r="P477" i="7"/>
  <c r="O477" i="7"/>
  <c r="N477" i="7"/>
  <c r="M477" i="7"/>
  <c r="Z477" i="7" s="1"/>
  <c r="L477" i="7"/>
  <c r="K477" i="7"/>
  <c r="AC476" i="7"/>
  <c r="AB476" i="7"/>
  <c r="Z476" i="7"/>
  <c r="Y476" i="7"/>
  <c r="P476" i="7"/>
  <c r="O476" i="7"/>
  <c r="N476" i="7"/>
  <c r="M476" i="7"/>
  <c r="L476" i="7"/>
  <c r="K476" i="7"/>
  <c r="AC475" i="7"/>
  <c r="AB475" i="7"/>
  <c r="Z475" i="7"/>
  <c r="Y475" i="7"/>
  <c r="P475" i="7"/>
  <c r="O475" i="7"/>
  <c r="N475" i="7"/>
  <c r="M475" i="7"/>
  <c r="L475" i="7"/>
  <c r="K475" i="7"/>
  <c r="AC474" i="7"/>
  <c r="AB474" i="7"/>
  <c r="Y474" i="7"/>
  <c r="P474" i="7"/>
  <c r="O474" i="7"/>
  <c r="N474" i="7"/>
  <c r="M474" i="7"/>
  <c r="Z474" i="7" s="1"/>
  <c r="L474" i="7"/>
  <c r="K474" i="7"/>
  <c r="AC473" i="7"/>
  <c r="AB473" i="7"/>
  <c r="Y473" i="7"/>
  <c r="P473" i="7"/>
  <c r="O473" i="7"/>
  <c r="N473" i="7"/>
  <c r="M473" i="7"/>
  <c r="Z473" i="7" s="1"/>
  <c r="L473" i="7"/>
  <c r="K473" i="7"/>
  <c r="AC472" i="7"/>
  <c r="AB472" i="7"/>
  <c r="Z472" i="7"/>
  <c r="Y472" i="7"/>
  <c r="P472" i="7"/>
  <c r="O472" i="7"/>
  <c r="N472" i="7"/>
  <c r="M472" i="7"/>
  <c r="L472" i="7"/>
  <c r="K472" i="7"/>
  <c r="AC471" i="7"/>
  <c r="AB471" i="7"/>
  <c r="Z471" i="7"/>
  <c r="Y471" i="7"/>
  <c r="P471" i="7"/>
  <c r="O471" i="7"/>
  <c r="N471" i="7"/>
  <c r="M471" i="7"/>
  <c r="L471" i="7"/>
  <c r="K471" i="7"/>
  <c r="AC470" i="7"/>
  <c r="AB470" i="7"/>
  <c r="Y470" i="7"/>
  <c r="P470" i="7"/>
  <c r="O470" i="7"/>
  <c r="N470" i="7"/>
  <c r="M470" i="7"/>
  <c r="Z470" i="7" s="1"/>
  <c r="L470" i="7"/>
  <c r="K470" i="7"/>
  <c r="AC469" i="7"/>
  <c r="AB469" i="7"/>
  <c r="Y469" i="7"/>
  <c r="P469" i="7"/>
  <c r="O469" i="7"/>
  <c r="N469" i="7"/>
  <c r="M469" i="7"/>
  <c r="Z469" i="7" s="1"/>
  <c r="L469" i="7"/>
  <c r="K469" i="7"/>
  <c r="AC468" i="7"/>
  <c r="AB468" i="7"/>
  <c r="Z468" i="7"/>
  <c r="Y468" i="7"/>
  <c r="P468" i="7"/>
  <c r="O468" i="7"/>
  <c r="N468" i="7"/>
  <c r="M468" i="7"/>
  <c r="L468" i="7"/>
  <c r="K468" i="7"/>
  <c r="AC467" i="7"/>
  <c r="AB467" i="7"/>
  <c r="Z467" i="7"/>
  <c r="Y467" i="7"/>
  <c r="P467" i="7"/>
  <c r="O467" i="7"/>
  <c r="N467" i="7"/>
  <c r="M467" i="7"/>
  <c r="L467" i="7"/>
  <c r="K467" i="7"/>
  <c r="AC466" i="7"/>
  <c r="AB466" i="7"/>
  <c r="Y466" i="7"/>
  <c r="P466" i="7"/>
  <c r="O466" i="7"/>
  <c r="N466" i="7"/>
  <c r="M466" i="7"/>
  <c r="Z466" i="7" s="1"/>
  <c r="L466" i="7"/>
  <c r="K466" i="7"/>
  <c r="AC465" i="7"/>
  <c r="AB465" i="7"/>
  <c r="Y465" i="7"/>
  <c r="P465" i="7"/>
  <c r="O465" i="7"/>
  <c r="N465" i="7"/>
  <c r="M465" i="7"/>
  <c r="Z465" i="7" s="1"/>
  <c r="L465" i="7"/>
  <c r="K465" i="7"/>
  <c r="AC464" i="7"/>
  <c r="AB464" i="7"/>
  <c r="Z464" i="7"/>
  <c r="Y464" i="7"/>
  <c r="P464" i="7"/>
  <c r="O464" i="7"/>
  <c r="N464" i="7"/>
  <c r="M464" i="7"/>
  <c r="L464" i="7"/>
  <c r="K464" i="7"/>
  <c r="AC463" i="7"/>
  <c r="AB463" i="7"/>
  <c r="Z463" i="7"/>
  <c r="Y463" i="7"/>
  <c r="P463" i="7"/>
  <c r="O463" i="7"/>
  <c r="N463" i="7"/>
  <c r="M463" i="7"/>
  <c r="L463" i="7"/>
  <c r="K463" i="7"/>
  <c r="AC462" i="7"/>
  <c r="AB462" i="7"/>
  <c r="Y462" i="7"/>
  <c r="P462" i="7"/>
  <c r="O462" i="7"/>
  <c r="N462" i="7"/>
  <c r="M462" i="7"/>
  <c r="Z462" i="7" s="1"/>
  <c r="L462" i="7"/>
  <c r="K462" i="7"/>
  <c r="AC461" i="7"/>
  <c r="AB461" i="7"/>
  <c r="Y461" i="7"/>
  <c r="P461" i="7"/>
  <c r="O461" i="7"/>
  <c r="N461" i="7"/>
  <c r="M461" i="7"/>
  <c r="Z461" i="7" s="1"/>
  <c r="L461" i="7"/>
  <c r="K461" i="7"/>
  <c r="AC460" i="7"/>
  <c r="AB460" i="7"/>
  <c r="Z460" i="7"/>
  <c r="Y460" i="7"/>
  <c r="P460" i="7"/>
  <c r="O460" i="7"/>
  <c r="N460" i="7"/>
  <c r="M460" i="7"/>
  <c r="L460" i="7"/>
  <c r="K460" i="7"/>
  <c r="AC459" i="7"/>
  <c r="AB459" i="7"/>
  <c r="Z459" i="7"/>
  <c r="Y459" i="7"/>
  <c r="P459" i="7"/>
  <c r="O459" i="7"/>
  <c r="N459" i="7"/>
  <c r="M459" i="7"/>
  <c r="L459" i="7"/>
  <c r="K459" i="7"/>
  <c r="AC458" i="7"/>
  <c r="AB458" i="7"/>
  <c r="Y458" i="7"/>
  <c r="P458" i="7"/>
  <c r="O458" i="7"/>
  <c r="N458" i="7"/>
  <c r="M458" i="7"/>
  <c r="Z458" i="7" s="1"/>
  <c r="L458" i="7"/>
  <c r="K458" i="7"/>
  <c r="AC457" i="7"/>
  <c r="AB457" i="7"/>
  <c r="Y457" i="7"/>
  <c r="P457" i="7"/>
  <c r="O457" i="7"/>
  <c r="N457" i="7"/>
  <c r="M457" i="7"/>
  <c r="Z457" i="7" s="1"/>
  <c r="L457" i="7"/>
  <c r="K457" i="7"/>
  <c r="AC456" i="7"/>
  <c r="AB456" i="7"/>
  <c r="Z456" i="7"/>
  <c r="Y456" i="7"/>
  <c r="P456" i="7"/>
  <c r="O456" i="7"/>
  <c r="N456" i="7"/>
  <c r="M456" i="7"/>
  <c r="L456" i="7"/>
  <c r="K456" i="7"/>
  <c r="AC455" i="7"/>
  <c r="AB455" i="7"/>
  <c r="Z455" i="7"/>
  <c r="Y455" i="7"/>
  <c r="P455" i="7"/>
  <c r="O455" i="7"/>
  <c r="N455" i="7"/>
  <c r="M455" i="7"/>
  <c r="L455" i="7"/>
  <c r="K455" i="7"/>
  <c r="AC454" i="7"/>
  <c r="AB454" i="7"/>
  <c r="Y454" i="7"/>
  <c r="P454" i="7"/>
  <c r="O454" i="7"/>
  <c r="N454" i="7"/>
  <c r="M454" i="7"/>
  <c r="Z454" i="7" s="1"/>
  <c r="L454" i="7"/>
  <c r="K454" i="7"/>
  <c r="AC453" i="7"/>
  <c r="AB453" i="7"/>
  <c r="Y453" i="7"/>
  <c r="P453" i="7"/>
  <c r="O453" i="7"/>
  <c r="N453" i="7"/>
  <c r="M453" i="7"/>
  <c r="Z453" i="7" s="1"/>
  <c r="L453" i="7"/>
  <c r="K453" i="7"/>
  <c r="AC452" i="7"/>
  <c r="AB452" i="7"/>
  <c r="Z452" i="7"/>
  <c r="Y452" i="7"/>
  <c r="P452" i="7"/>
  <c r="O452" i="7"/>
  <c r="N452" i="7"/>
  <c r="M452" i="7"/>
  <c r="L452" i="7"/>
  <c r="K452" i="7"/>
  <c r="AC451" i="7"/>
  <c r="AB451" i="7"/>
  <c r="Z451" i="7"/>
  <c r="Y451" i="7"/>
  <c r="P451" i="7"/>
  <c r="O451" i="7"/>
  <c r="N451" i="7"/>
  <c r="M451" i="7"/>
  <c r="L451" i="7"/>
  <c r="K451" i="7"/>
  <c r="AC450" i="7"/>
  <c r="AB450" i="7"/>
  <c r="Y450" i="7"/>
  <c r="P450" i="7"/>
  <c r="O450" i="7"/>
  <c r="N450" i="7"/>
  <c r="M450" i="7"/>
  <c r="Z450" i="7" s="1"/>
  <c r="L450" i="7"/>
  <c r="K450" i="7"/>
  <c r="AC449" i="7"/>
  <c r="AB449" i="7"/>
  <c r="Y449" i="7"/>
  <c r="P449" i="7"/>
  <c r="O449" i="7"/>
  <c r="N449" i="7"/>
  <c r="M449" i="7"/>
  <c r="Z449" i="7" s="1"/>
  <c r="L449" i="7"/>
  <c r="K449" i="7"/>
  <c r="AC448" i="7"/>
  <c r="AB448" i="7"/>
  <c r="Z448" i="7"/>
  <c r="Y448" i="7"/>
  <c r="P448" i="7"/>
  <c r="O448" i="7"/>
  <c r="N448" i="7"/>
  <c r="M448" i="7"/>
  <c r="L448" i="7"/>
  <c r="K448" i="7"/>
  <c r="AC447" i="7"/>
  <c r="AB447" i="7"/>
  <c r="Z447" i="7"/>
  <c r="Y447" i="7"/>
  <c r="P447" i="7"/>
  <c r="O447" i="7"/>
  <c r="N447" i="7"/>
  <c r="M447" i="7"/>
  <c r="L447" i="7"/>
  <c r="K447" i="7"/>
  <c r="AC446" i="7"/>
  <c r="AB446" i="7"/>
  <c r="Y446" i="7"/>
  <c r="P446" i="7"/>
  <c r="O446" i="7"/>
  <c r="N446" i="7"/>
  <c r="M446" i="7"/>
  <c r="Z446" i="7" s="1"/>
  <c r="L446" i="7"/>
  <c r="K446" i="7"/>
  <c r="AC445" i="7"/>
  <c r="AB445" i="7"/>
  <c r="Y445" i="7"/>
  <c r="P445" i="7"/>
  <c r="O445" i="7"/>
  <c r="N445" i="7"/>
  <c r="M445" i="7"/>
  <c r="Z445" i="7" s="1"/>
  <c r="L445" i="7"/>
  <c r="K445" i="7"/>
  <c r="AC444" i="7"/>
  <c r="AB444" i="7"/>
  <c r="Z444" i="7"/>
  <c r="Y444" i="7"/>
  <c r="P444" i="7"/>
  <c r="O444" i="7"/>
  <c r="N444" i="7"/>
  <c r="M444" i="7"/>
  <c r="L444" i="7"/>
  <c r="K444" i="7"/>
  <c r="AC443" i="7"/>
  <c r="AB443" i="7"/>
  <c r="Z443" i="7"/>
  <c r="Y443" i="7"/>
  <c r="P443" i="7"/>
  <c r="O443" i="7"/>
  <c r="N443" i="7"/>
  <c r="M443" i="7"/>
  <c r="L443" i="7"/>
  <c r="K443" i="7"/>
  <c r="AC442" i="7"/>
  <c r="AB442" i="7"/>
  <c r="Y442" i="7"/>
  <c r="P442" i="7"/>
  <c r="O442" i="7"/>
  <c r="N442" i="7"/>
  <c r="M442" i="7"/>
  <c r="Z442" i="7" s="1"/>
  <c r="L442" i="7"/>
  <c r="K442" i="7"/>
  <c r="AC441" i="7"/>
  <c r="AB441" i="7"/>
  <c r="Y441" i="7"/>
  <c r="P441" i="7"/>
  <c r="O441" i="7"/>
  <c r="N441" i="7"/>
  <c r="M441" i="7"/>
  <c r="Z441" i="7" s="1"/>
  <c r="L441" i="7"/>
  <c r="K441" i="7"/>
  <c r="AC440" i="7"/>
  <c r="AB440" i="7"/>
  <c r="Z440" i="7"/>
  <c r="Y440" i="7"/>
  <c r="P440" i="7"/>
  <c r="O440" i="7"/>
  <c r="N440" i="7"/>
  <c r="M440" i="7"/>
  <c r="L440" i="7"/>
  <c r="K440" i="7"/>
  <c r="AC439" i="7"/>
  <c r="AB439" i="7"/>
  <c r="Z439" i="7"/>
  <c r="Y439" i="7"/>
  <c r="P439" i="7"/>
  <c r="O439" i="7"/>
  <c r="N439" i="7"/>
  <c r="M439" i="7"/>
  <c r="L439" i="7"/>
  <c r="K439" i="7"/>
  <c r="AC438" i="7"/>
  <c r="AB438" i="7"/>
  <c r="Y438" i="7"/>
  <c r="P438" i="7"/>
  <c r="O438" i="7"/>
  <c r="N438" i="7"/>
  <c r="M438" i="7"/>
  <c r="Z438" i="7" s="1"/>
  <c r="L438" i="7"/>
  <c r="K438" i="7"/>
  <c r="AC437" i="7"/>
  <c r="AB437" i="7"/>
  <c r="Y437" i="7"/>
  <c r="P437" i="7"/>
  <c r="O437" i="7"/>
  <c r="N437" i="7"/>
  <c r="M437" i="7"/>
  <c r="Z437" i="7" s="1"/>
  <c r="L437" i="7"/>
  <c r="K437" i="7"/>
  <c r="AC436" i="7"/>
  <c r="AB436" i="7"/>
  <c r="Z436" i="7"/>
  <c r="Y436" i="7"/>
  <c r="P436" i="7"/>
  <c r="O436" i="7"/>
  <c r="N436" i="7"/>
  <c r="M436" i="7"/>
  <c r="L436" i="7"/>
  <c r="K436" i="7"/>
  <c r="AC435" i="7"/>
  <c r="AB435" i="7"/>
  <c r="Z435" i="7"/>
  <c r="Y435" i="7"/>
  <c r="P435" i="7"/>
  <c r="O435" i="7"/>
  <c r="N435" i="7"/>
  <c r="M435" i="7"/>
  <c r="L435" i="7"/>
  <c r="K435" i="7"/>
  <c r="AC434" i="7"/>
  <c r="AB434" i="7"/>
  <c r="Y434" i="7"/>
  <c r="P434" i="7"/>
  <c r="O434" i="7"/>
  <c r="N434" i="7"/>
  <c r="M434" i="7"/>
  <c r="Z434" i="7" s="1"/>
  <c r="L434" i="7"/>
  <c r="K434" i="7"/>
  <c r="AC433" i="7"/>
  <c r="AB433" i="7"/>
  <c r="Y433" i="7"/>
  <c r="P433" i="7"/>
  <c r="O433" i="7"/>
  <c r="N433" i="7"/>
  <c r="M433" i="7"/>
  <c r="Z433" i="7" s="1"/>
  <c r="L433" i="7"/>
  <c r="K433" i="7"/>
  <c r="AC432" i="7"/>
  <c r="AB432" i="7"/>
  <c r="Z432" i="7"/>
  <c r="Y432" i="7"/>
  <c r="P432" i="7"/>
  <c r="O432" i="7"/>
  <c r="N432" i="7"/>
  <c r="M432" i="7"/>
  <c r="L432" i="7"/>
  <c r="K432" i="7"/>
  <c r="AC431" i="7"/>
  <c r="AB431" i="7"/>
  <c r="Z431" i="7"/>
  <c r="Y431" i="7"/>
  <c r="P431" i="7"/>
  <c r="O431" i="7"/>
  <c r="N431" i="7"/>
  <c r="M431" i="7"/>
  <c r="L431" i="7"/>
  <c r="K431" i="7"/>
  <c r="AC430" i="7"/>
  <c r="AB430" i="7"/>
  <c r="Y430" i="7"/>
  <c r="P430" i="7"/>
  <c r="O430" i="7"/>
  <c r="N430" i="7"/>
  <c r="M430" i="7"/>
  <c r="Z430" i="7" s="1"/>
  <c r="L430" i="7"/>
  <c r="K430" i="7"/>
  <c r="AC429" i="7"/>
  <c r="AB429" i="7"/>
  <c r="Y429" i="7"/>
  <c r="P429" i="7"/>
  <c r="O429" i="7"/>
  <c r="N429" i="7"/>
  <c r="M429" i="7"/>
  <c r="Z429" i="7" s="1"/>
  <c r="L429" i="7"/>
  <c r="K429" i="7"/>
  <c r="AC428" i="7"/>
  <c r="AB428" i="7"/>
  <c r="Z428" i="7"/>
  <c r="Y428" i="7"/>
  <c r="P428" i="7"/>
  <c r="O428" i="7"/>
  <c r="N428" i="7"/>
  <c r="M428" i="7"/>
  <c r="L428" i="7"/>
  <c r="K428" i="7"/>
  <c r="AC427" i="7"/>
  <c r="AB427" i="7"/>
  <c r="Z427" i="7"/>
  <c r="Y427" i="7"/>
  <c r="P427" i="7"/>
  <c r="O427" i="7"/>
  <c r="N427" i="7"/>
  <c r="M427" i="7"/>
  <c r="L427" i="7"/>
  <c r="K427" i="7"/>
  <c r="AC426" i="7"/>
  <c r="AB426" i="7"/>
  <c r="Y426" i="7"/>
  <c r="P426" i="7"/>
  <c r="O426" i="7"/>
  <c r="N426" i="7"/>
  <c r="M426" i="7"/>
  <c r="Z426" i="7" s="1"/>
  <c r="L426" i="7"/>
  <c r="K426" i="7"/>
  <c r="AC425" i="7"/>
  <c r="AB425" i="7"/>
  <c r="Y425" i="7"/>
  <c r="P425" i="7"/>
  <c r="O425" i="7"/>
  <c r="N425" i="7"/>
  <c r="M425" i="7"/>
  <c r="Z425" i="7" s="1"/>
  <c r="L425" i="7"/>
  <c r="K425" i="7"/>
  <c r="AC424" i="7"/>
  <c r="AB424" i="7"/>
  <c r="Z424" i="7"/>
  <c r="Y424" i="7"/>
  <c r="P424" i="7"/>
  <c r="O424" i="7"/>
  <c r="N424" i="7"/>
  <c r="M424" i="7"/>
  <c r="L424" i="7"/>
  <c r="K424" i="7"/>
  <c r="AC423" i="7"/>
  <c r="AB423" i="7"/>
  <c r="Z423" i="7"/>
  <c r="Y423" i="7"/>
  <c r="P423" i="7"/>
  <c r="O423" i="7"/>
  <c r="N423" i="7"/>
  <c r="M423" i="7"/>
  <c r="L423" i="7"/>
  <c r="K423" i="7"/>
  <c r="AC422" i="7"/>
  <c r="AB422" i="7"/>
  <c r="Y422" i="7"/>
  <c r="P422" i="7"/>
  <c r="O422" i="7"/>
  <c r="N422" i="7"/>
  <c r="M422" i="7"/>
  <c r="Z422" i="7" s="1"/>
  <c r="L422" i="7"/>
  <c r="K422" i="7"/>
  <c r="AC421" i="7"/>
  <c r="AB421" i="7"/>
  <c r="Y421" i="7"/>
  <c r="P421" i="7"/>
  <c r="O421" i="7"/>
  <c r="N421" i="7"/>
  <c r="M421" i="7"/>
  <c r="Z421" i="7" s="1"/>
  <c r="L421" i="7"/>
  <c r="K421" i="7"/>
  <c r="AC420" i="7"/>
  <c r="AB420" i="7"/>
  <c r="Z420" i="7"/>
  <c r="Y420" i="7"/>
  <c r="P420" i="7"/>
  <c r="O420" i="7"/>
  <c r="N420" i="7"/>
  <c r="M420" i="7"/>
  <c r="L420" i="7"/>
  <c r="K420" i="7"/>
  <c r="AC419" i="7"/>
  <c r="AB419" i="7"/>
  <c r="Z419" i="7"/>
  <c r="Y419" i="7"/>
  <c r="P419" i="7"/>
  <c r="O419" i="7"/>
  <c r="N419" i="7"/>
  <c r="M419" i="7"/>
  <c r="L419" i="7"/>
  <c r="K419" i="7"/>
  <c r="AC418" i="7"/>
  <c r="AB418" i="7"/>
  <c r="Y418" i="7"/>
  <c r="P418" i="7"/>
  <c r="O418" i="7"/>
  <c r="N418" i="7"/>
  <c r="M418" i="7"/>
  <c r="Z418" i="7" s="1"/>
  <c r="L418" i="7"/>
  <c r="K418" i="7"/>
  <c r="AC417" i="7"/>
  <c r="AB417" i="7"/>
  <c r="Y417" i="7"/>
  <c r="P417" i="7"/>
  <c r="O417" i="7"/>
  <c r="N417" i="7"/>
  <c r="M417" i="7"/>
  <c r="Z417" i="7" s="1"/>
  <c r="L417" i="7"/>
  <c r="K417" i="7"/>
  <c r="AC416" i="7"/>
  <c r="AB416" i="7"/>
  <c r="Z416" i="7"/>
  <c r="Y416" i="7"/>
  <c r="P416" i="7"/>
  <c r="O416" i="7"/>
  <c r="N416" i="7"/>
  <c r="M416" i="7"/>
  <c r="L416" i="7"/>
  <c r="K416" i="7"/>
  <c r="AC415" i="7"/>
  <c r="AB415" i="7"/>
  <c r="Z415" i="7"/>
  <c r="Y415" i="7"/>
  <c r="P415" i="7"/>
  <c r="O415" i="7"/>
  <c r="N415" i="7"/>
  <c r="M415" i="7"/>
  <c r="L415" i="7"/>
  <c r="K415" i="7"/>
  <c r="AC414" i="7"/>
  <c r="AB414" i="7"/>
  <c r="Y414" i="7"/>
  <c r="P414" i="7"/>
  <c r="O414" i="7"/>
  <c r="N414" i="7"/>
  <c r="M414" i="7"/>
  <c r="Z414" i="7" s="1"/>
  <c r="L414" i="7"/>
  <c r="K414" i="7"/>
  <c r="AC413" i="7"/>
  <c r="AB413" i="7"/>
  <c r="Y413" i="7"/>
  <c r="P413" i="7"/>
  <c r="O413" i="7"/>
  <c r="N413" i="7"/>
  <c r="M413" i="7"/>
  <c r="Z413" i="7" s="1"/>
  <c r="L413" i="7"/>
  <c r="K413" i="7"/>
  <c r="AC412" i="7"/>
  <c r="AB412" i="7"/>
  <c r="Z412" i="7"/>
  <c r="Y412" i="7"/>
  <c r="P412" i="7"/>
  <c r="O412" i="7"/>
  <c r="N412" i="7"/>
  <c r="M412" i="7"/>
  <c r="L412" i="7"/>
  <c r="K412" i="7"/>
  <c r="AC411" i="7"/>
  <c r="AB411" i="7"/>
  <c r="Z411" i="7"/>
  <c r="Y411" i="7"/>
  <c r="P411" i="7"/>
  <c r="O411" i="7"/>
  <c r="N411" i="7"/>
  <c r="M411" i="7"/>
  <c r="L411" i="7"/>
  <c r="K411" i="7"/>
  <c r="AC410" i="7"/>
  <c r="AB410" i="7"/>
  <c r="Y410" i="7"/>
  <c r="P410" i="7"/>
  <c r="O410" i="7"/>
  <c r="N410" i="7"/>
  <c r="M410" i="7"/>
  <c r="Z410" i="7" s="1"/>
  <c r="L410" i="7"/>
  <c r="K410" i="7"/>
  <c r="AC409" i="7"/>
  <c r="AB409" i="7"/>
  <c r="Y409" i="7"/>
  <c r="P409" i="7"/>
  <c r="O409" i="7"/>
  <c r="N409" i="7"/>
  <c r="M409" i="7"/>
  <c r="Z409" i="7" s="1"/>
  <c r="L409" i="7"/>
  <c r="K409" i="7"/>
  <c r="AC408" i="7"/>
  <c r="AB408" i="7"/>
  <c r="Z408" i="7"/>
  <c r="Y408" i="7"/>
  <c r="P408" i="7"/>
  <c r="O408" i="7"/>
  <c r="N408" i="7"/>
  <c r="M408" i="7"/>
  <c r="L408" i="7"/>
  <c r="K408" i="7"/>
  <c r="AC407" i="7"/>
  <c r="AB407" i="7"/>
  <c r="Z407" i="7"/>
  <c r="Y407" i="7"/>
  <c r="P407" i="7"/>
  <c r="O407" i="7"/>
  <c r="N407" i="7"/>
  <c r="M407" i="7"/>
  <c r="L407" i="7"/>
  <c r="K407" i="7"/>
  <c r="AC406" i="7"/>
  <c r="AB406" i="7"/>
  <c r="Y406" i="7"/>
  <c r="P406" i="7"/>
  <c r="O406" i="7"/>
  <c r="N406" i="7"/>
  <c r="M406" i="7"/>
  <c r="Z406" i="7" s="1"/>
  <c r="L406" i="7"/>
  <c r="K406" i="7"/>
  <c r="AC405" i="7"/>
  <c r="AB405" i="7"/>
  <c r="Y405" i="7"/>
  <c r="P405" i="7"/>
  <c r="O405" i="7"/>
  <c r="N405" i="7"/>
  <c r="M405" i="7"/>
  <c r="Z405" i="7" s="1"/>
  <c r="L405" i="7"/>
  <c r="K405" i="7"/>
  <c r="AC404" i="7"/>
  <c r="AB404" i="7"/>
  <c r="Z404" i="7"/>
  <c r="Y404" i="7"/>
  <c r="P404" i="7"/>
  <c r="O404" i="7"/>
  <c r="N404" i="7"/>
  <c r="M404" i="7"/>
  <c r="L404" i="7"/>
  <c r="K404" i="7"/>
  <c r="AC403" i="7"/>
  <c r="AB403" i="7"/>
  <c r="Z403" i="7"/>
  <c r="Y403" i="7"/>
  <c r="P403" i="7"/>
  <c r="O403" i="7"/>
  <c r="N403" i="7"/>
  <c r="M403" i="7"/>
  <c r="L403" i="7"/>
  <c r="K403" i="7"/>
  <c r="AC402" i="7"/>
  <c r="AB402" i="7"/>
  <c r="Y402" i="7"/>
  <c r="P402" i="7"/>
  <c r="O402" i="7"/>
  <c r="N402" i="7"/>
  <c r="M402" i="7"/>
  <c r="Z402" i="7" s="1"/>
  <c r="L402" i="7"/>
  <c r="K402" i="7"/>
  <c r="AC401" i="7"/>
  <c r="AB401" i="7"/>
  <c r="Y401" i="7"/>
  <c r="P401" i="7"/>
  <c r="O401" i="7"/>
  <c r="N401" i="7"/>
  <c r="M401" i="7"/>
  <c r="Z401" i="7" s="1"/>
  <c r="L401" i="7"/>
  <c r="K401" i="7"/>
  <c r="AC400" i="7"/>
  <c r="AB400" i="7"/>
  <c r="Z400" i="7"/>
  <c r="Y400" i="7"/>
  <c r="P400" i="7"/>
  <c r="O400" i="7"/>
  <c r="N400" i="7"/>
  <c r="M400" i="7"/>
  <c r="L400" i="7"/>
  <c r="K400" i="7"/>
  <c r="AC399" i="7"/>
  <c r="AB399" i="7"/>
  <c r="Z399" i="7"/>
  <c r="Y399" i="7"/>
  <c r="P399" i="7"/>
  <c r="O399" i="7"/>
  <c r="N399" i="7"/>
  <c r="M399" i="7"/>
  <c r="L399" i="7"/>
  <c r="K399" i="7"/>
  <c r="AC398" i="7"/>
  <c r="AB398" i="7"/>
  <c r="Y398" i="7"/>
  <c r="P398" i="7"/>
  <c r="O398" i="7"/>
  <c r="N398" i="7"/>
  <c r="M398" i="7"/>
  <c r="Z398" i="7" s="1"/>
  <c r="L398" i="7"/>
  <c r="K398" i="7"/>
  <c r="AC397" i="7"/>
  <c r="AB397" i="7"/>
  <c r="Y397" i="7"/>
  <c r="P397" i="7"/>
  <c r="O397" i="7"/>
  <c r="N397" i="7"/>
  <c r="M397" i="7"/>
  <c r="Z397" i="7" s="1"/>
  <c r="L397" i="7"/>
  <c r="K397" i="7"/>
  <c r="AC396" i="7"/>
  <c r="AB396" i="7"/>
  <c r="Z396" i="7"/>
  <c r="Y396" i="7"/>
  <c r="P396" i="7"/>
  <c r="O396" i="7"/>
  <c r="N396" i="7"/>
  <c r="M396" i="7"/>
  <c r="L396" i="7"/>
  <c r="K396" i="7"/>
  <c r="AC395" i="7"/>
  <c r="AB395" i="7"/>
  <c r="Z395" i="7"/>
  <c r="Y395" i="7"/>
  <c r="P395" i="7"/>
  <c r="O395" i="7"/>
  <c r="N395" i="7"/>
  <c r="M395" i="7"/>
  <c r="L395" i="7"/>
  <c r="K395" i="7"/>
  <c r="AC394" i="7"/>
  <c r="AB394" i="7"/>
  <c r="Y394" i="7"/>
  <c r="P394" i="7"/>
  <c r="O394" i="7"/>
  <c r="N394" i="7"/>
  <c r="M394" i="7"/>
  <c r="Z394" i="7" s="1"/>
  <c r="L394" i="7"/>
  <c r="K394" i="7"/>
  <c r="AC393" i="7"/>
  <c r="AB393" i="7"/>
  <c r="Y393" i="7"/>
  <c r="P393" i="7"/>
  <c r="O393" i="7"/>
  <c r="N393" i="7"/>
  <c r="M393" i="7"/>
  <c r="Z393" i="7" s="1"/>
  <c r="L393" i="7"/>
  <c r="K393" i="7"/>
  <c r="AC392" i="7"/>
  <c r="AB392" i="7"/>
  <c r="Z392" i="7"/>
  <c r="Y392" i="7"/>
  <c r="P392" i="7"/>
  <c r="O392" i="7"/>
  <c r="N392" i="7"/>
  <c r="M392" i="7"/>
  <c r="L392" i="7"/>
  <c r="K392" i="7"/>
  <c r="AC391" i="7"/>
  <c r="AB391" i="7"/>
  <c r="Z391" i="7"/>
  <c r="Y391" i="7"/>
  <c r="P391" i="7"/>
  <c r="O391" i="7"/>
  <c r="N391" i="7"/>
  <c r="M391" i="7"/>
  <c r="L391" i="7"/>
  <c r="K391" i="7"/>
  <c r="AC390" i="7"/>
  <c r="AB390" i="7"/>
  <c r="Y390" i="7"/>
  <c r="P390" i="7"/>
  <c r="O390" i="7"/>
  <c r="N390" i="7"/>
  <c r="M390" i="7"/>
  <c r="Z390" i="7" s="1"/>
  <c r="L390" i="7"/>
  <c r="K390" i="7"/>
  <c r="AC389" i="7"/>
  <c r="AB389" i="7"/>
  <c r="Y389" i="7"/>
  <c r="P389" i="7"/>
  <c r="O389" i="7"/>
  <c r="N389" i="7"/>
  <c r="M389" i="7"/>
  <c r="Z389" i="7" s="1"/>
  <c r="L389" i="7"/>
  <c r="K389" i="7"/>
  <c r="AC388" i="7"/>
  <c r="AB388" i="7"/>
  <c r="Z388" i="7"/>
  <c r="Y388" i="7"/>
  <c r="P388" i="7"/>
  <c r="O388" i="7"/>
  <c r="N388" i="7"/>
  <c r="M388" i="7"/>
  <c r="L388" i="7"/>
  <c r="K388" i="7"/>
  <c r="AC387" i="7"/>
  <c r="AB387" i="7"/>
  <c r="Z387" i="7"/>
  <c r="Y387" i="7"/>
  <c r="P387" i="7"/>
  <c r="O387" i="7"/>
  <c r="N387" i="7"/>
  <c r="M387" i="7"/>
  <c r="L387" i="7"/>
  <c r="K387" i="7"/>
  <c r="AC386" i="7"/>
  <c r="AB386" i="7"/>
  <c r="Y386" i="7"/>
  <c r="P386" i="7"/>
  <c r="O386" i="7"/>
  <c r="N386" i="7"/>
  <c r="M386" i="7"/>
  <c r="Z386" i="7" s="1"/>
  <c r="L386" i="7"/>
  <c r="K386" i="7"/>
  <c r="AC385" i="7"/>
  <c r="AB385" i="7"/>
  <c r="Y385" i="7"/>
  <c r="P385" i="7"/>
  <c r="O385" i="7"/>
  <c r="N385" i="7"/>
  <c r="M385" i="7"/>
  <c r="Z385" i="7" s="1"/>
  <c r="L385" i="7"/>
  <c r="K385" i="7"/>
  <c r="AC384" i="7"/>
  <c r="AB384" i="7"/>
  <c r="Z384" i="7"/>
  <c r="Y384" i="7"/>
  <c r="P384" i="7"/>
  <c r="O384" i="7"/>
  <c r="N384" i="7"/>
  <c r="M384" i="7"/>
  <c r="L384" i="7"/>
  <c r="K384" i="7"/>
  <c r="AC383" i="7"/>
  <c r="AB383" i="7"/>
  <c r="Z383" i="7"/>
  <c r="Y383" i="7"/>
  <c r="P383" i="7"/>
  <c r="O383" i="7"/>
  <c r="N383" i="7"/>
  <c r="M383" i="7"/>
  <c r="L383" i="7"/>
  <c r="K383" i="7"/>
  <c r="AC382" i="7"/>
  <c r="AB382" i="7"/>
  <c r="Y382" i="7"/>
  <c r="P382" i="7"/>
  <c r="O382" i="7"/>
  <c r="N382" i="7"/>
  <c r="M382" i="7"/>
  <c r="Z382" i="7" s="1"/>
  <c r="L382" i="7"/>
  <c r="K382" i="7"/>
  <c r="AC381" i="7"/>
  <c r="AB381" i="7"/>
  <c r="Y381" i="7"/>
  <c r="P381" i="7"/>
  <c r="O381" i="7"/>
  <c r="N381" i="7"/>
  <c r="M381" i="7"/>
  <c r="Z381" i="7" s="1"/>
  <c r="L381" i="7"/>
  <c r="K381" i="7"/>
  <c r="AC380" i="7"/>
  <c r="AB380" i="7"/>
  <c r="Z380" i="7"/>
  <c r="Y380" i="7"/>
  <c r="P380" i="7"/>
  <c r="O380" i="7"/>
  <c r="N380" i="7"/>
  <c r="M380" i="7"/>
  <c r="L380" i="7"/>
  <c r="K380" i="7"/>
  <c r="AC379" i="7"/>
  <c r="AB379" i="7"/>
  <c r="Z379" i="7"/>
  <c r="Y379" i="7"/>
  <c r="P379" i="7"/>
  <c r="O379" i="7"/>
  <c r="N379" i="7"/>
  <c r="M379" i="7"/>
  <c r="L379" i="7"/>
  <c r="K379" i="7"/>
  <c r="AC378" i="7"/>
  <c r="AB378" i="7"/>
  <c r="Y378" i="7"/>
  <c r="P378" i="7"/>
  <c r="O378" i="7"/>
  <c r="N378" i="7"/>
  <c r="M378" i="7"/>
  <c r="Z378" i="7" s="1"/>
  <c r="L378" i="7"/>
  <c r="K378" i="7"/>
  <c r="AC377" i="7"/>
  <c r="AB377" i="7"/>
  <c r="Y377" i="7"/>
  <c r="P377" i="7"/>
  <c r="O377" i="7"/>
  <c r="N377" i="7"/>
  <c r="M377" i="7"/>
  <c r="Z377" i="7" s="1"/>
  <c r="L377" i="7"/>
  <c r="K377" i="7"/>
  <c r="AC376" i="7"/>
  <c r="AB376" i="7"/>
  <c r="Z376" i="7"/>
  <c r="Y376" i="7"/>
  <c r="P376" i="7"/>
  <c r="O376" i="7"/>
  <c r="N376" i="7"/>
  <c r="M376" i="7"/>
  <c r="L376" i="7"/>
  <c r="K376" i="7"/>
  <c r="AC375" i="7"/>
  <c r="Z375" i="7"/>
  <c r="Y375" i="7"/>
  <c r="P375" i="7"/>
  <c r="O375" i="7"/>
  <c r="N375" i="7"/>
  <c r="M375" i="7"/>
  <c r="L375" i="7"/>
  <c r="K375" i="7"/>
  <c r="AC374" i="7"/>
  <c r="AB374" i="7"/>
  <c r="Y374" i="7"/>
  <c r="P374" i="7"/>
  <c r="O374" i="7"/>
  <c r="N374" i="7"/>
  <c r="M374" i="7"/>
  <c r="Z374" i="7" s="1"/>
  <c r="L374" i="7"/>
  <c r="K374" i="7"/>
  <c r="AC373" i="7"/>
  <c r="AB373" i="7"/>
  <c r="Y373" i="7"/>
  <c r="P373" i="7"/>
  <c r="O373" i="7"/>
  <c r="N373" i="7"/>
  <c r="M373" i="7"/>
  <c r="Z373" i="7" s="1"/>
  <c r="L373" i="7"/>
  <c r="K373" i="7"/>
  <c r="AC372" i="7"/>
  <c r="AB372" i="7"/>
  <c r="Y372" i="7"/>
  <c r="P372" i="7"/>
  <c r="O372" i="7"/>
  <c r="N372" i="7"/>
  <c r="M372" i="7"/>
  <c r="Z372" i="7" s="1"/>
  <c r="L372" i="7"/>
  <c r="K372" i="7"/>
  <c r="AC371" i="7"/>
  <c r="AB371" i="7"/>
  <c r="Z371" i="7"/>
  <c r="Y371" i="7"/>
  <c r="P371" i="7"/>
  <c r="O371" i="7"/>
  <c r="N371" i="7"/>
  <c r="M371" i="7"/>
  <c r="L371" i="7"/>
  <c r="K371" i="7"/>
  <c r="AC370" i="7"/>
  <c r="AB370" i="7"/>
  <c r="Y370" i="7"/>
  <c r="P370" i="7"/>
  <c r="O370" i="7"/>
  <c r="N370" i="7"/>
  <c r="M370" i="7"/>
  <c r="Z370" i="7" s="1"/>
  <c r="L370" i="7"/>
  <c r="K370" i="7"/>
  <c r="AC369" i="7"/>
  <c r="AB369" i="7"/>
  <c r="Y369" i="7"/>
  <c r="P369" i="7"/>
  <c r="O369" i="7"/>
  <c r="N369" i="7"/>
  <c r="M369" i="7"/>
  <c r="Z369" i="7" s="1"/>
  <c r="L369" i="7"/>
  <c r="K369" i="7"/>
  <c r="AC368" i="7"/>
  <c r="AB368" i="7"/>
  <c r="Z368" i="7"/>
  <c r="Y368" i="7"/>
  <c r="P368" i="7"/>
  <c r="O368" i="7"/>
  <c r="N368" i="7"/>
  <c r="M368" i="7"/>
  <c r="L368" i="7"/>
  <c r="K368" i="7"/>
  <c r="AC367" i="7"/>
  <c r="AB367" i="7"/>
  <c r="Z367" i="7"/>
  <c r="Y367" i="7"/>
  <c r="P367" i="7"/>
  <c r="O367" i="7"/>
  <c r="N367" i="7"/>
  <c r="M367" i="7"/>
  <c r="L367" i="7"/>
  <c r="K367" i="7"/>
  <c r="AC366" i="7"/>
  <c r="AB366" i="7"/>
  <c r="Y366" i="7"/>
  <c r="P366" i="7"/>
  <c r="O366" i="7"/>
  <c r="N366" i="7"/>
  <c r="M366" i="7"/>
  <c r="Z366" i="7" s="1"/>
  <c r="L366" i="7"/>
  <c r="K366" i="7"/>
  <c r="AC365" i="7"/>
  <c r="AB365" i="7"/>
  <c r="Y365" i="7"/>
  <c r="P365" i="7"/>
  <c r="O365" i="7"/>
  <c r="N365" i="7"/>
  <c r="M365" i="7"/>
  <c r="Z365" i="7" s="1"/>
  <c r="L365" i="7"/>
  <c r="K365" i="7"/>
  <c r="AC364" i="7"/>
  <c r="AB364" i="7"/>
  <c r="Z364" i="7"/>
  <c r="Y364" i="7"/>
  <c r="P364" i="7"/>
  <c r="O364" i="7"/>
  <c r="N364" i="7"/>
  <c r="M364" i="7"/>
  <c r="L364" i="7"/>
  <c r="K364" i="7"/>
  <c r="AC363" i="7"/>
  <c r="AB363" i="7"/>
  <c r="Z363" i="7"/>
  <c r="Y363" i="7"/>
  <c r="P363" i="7"/>
  <c r="O363" i="7"/>
  <c r="N363" i="7"/>
  <c r="M363" i="7"/>
  <c r="L363" i="7"/>
  <c r="K363" i="7"/>
  <c r="AC362" i="7"/>
  <c r="AB362" i="7"/>
  <c r="Y362" i="7"/>
  <c r="P362" i="7"/>
  <c r="O362" i="7"/>
  <c r="N362" i="7"/>
  <c r="M362" i="7"/>
  <c r="Z362" i="7" s="1"/>
  <c r="L362" i="7"/>
  <c r="K362" i="7"/>
  <c r="AC361" i="7"/>
  <c r="AB361" i="7"/>
  <c r="Y361" i="7"/>
  <c r="P361" i="7"/>
  <c r="O361" i="7"/>
  <c r="N361" i="7"/>
  <c r="M361" i="7"/>
  <c r="Z361" i="7" s="1"/>
  <c r="L361" i="7"/>
  <c r="K361" i="7"/>
  <c r="AC360" i="7"/>
  <c r="AB360" i="7"/>
  <c r="Z360" i="7"/>
  <c r="Y360" i="7"/>
  <c r="P360" i="7"/>
  <c r="O360" i="7"/>
  <c r="N360" i="7"/>
  <c r="M360" i="7"/>
  <c r="L360" i="7"/>
  <c r="K360" i="7"/>
  <c r="AC359" i="7"/>
  <c r="AB359" i="7"/>
  <c r="Z359" i="7"/>
  <c r="Y359" i="7"/>
  <c r="P359" i="7"/>
  <c r="O359" i="7"/>
  <c r="N359" i="7"/>
  <c r="M359" i="7"/>
  <c r="L359" i="7"/>
  <c r="K359" i="7"/>
  <c r="AC358" i="7"/>
  <c r="AB358" i="7"/>
  <c r="Y358" i="7"/>
  <c r="P358" i="7"/>
  <c r="O358" i="7"/>
  <c r="N358" i="7"/>
  <c r="M358" i="7"/>
  <c r="Z358" i="7" s="1"/>
  <c r="L358" i="7"/>
  <c r="K358" i="7"/>
  <c r="AC357" i="7"/>
  <c r="AB357" i="7"/>
  <c r="Y357" i="7"/>
  <c r="P357" i="7"/>
  <c r="O357" i="7"/>
  <c r="N357" i="7"/>
  <c r="M357" i="7"/>
  <c r="Z357" i="7" s="1"/>
  <c r="L357" i="7"/>
  <c r="K357" i="7"/>
  <c r="AC356" i="7"/>
  <c r="AB356" i="7"/>
  <c r="Z356" i="7"/>
  <c r="Y356" i="7"/>
  <c r="P356" i="7"/>
  <c r="O356" i="7"/>
  <c r="N356" i="7"/>
  <c r="M356" i="7"/>
  <c r="L356" i="7"/>
  <c r="K356" i="7"/>
  <c r="AC355" i="7"/>
  <c r="AB355" i="7"/>
  <c r="Z355" i="7"/>
  <c r="Y355" i="7"/>
  <c r="P355" i="7"/>
  <c r="O355" i="7"/>
  <c r="N355" i="7"/>
  <c r="M355" i="7"/>
  <c r="L355" i="7"/>
  <c r="K355" i="7"/>
  <c r="AC354" i="7"/>
  <c r="AB354" i="7"/>
  <c r="Y354" i="7"/>
  <c r="P354" i="7"/>
  <c r="O354" i="7"/>
  <c r="N354" i="7"/>
  <c r="M354" i="7"/>
  <c r="Z354" i="7" s="1"/>
  <c r="L354" i="7"/>
  <c r="K354" i="7"/>
  <c r="AC353" i="7"/>
  <c r="AB353" i="7"/>
  <c r="Y353" i="7"/>
  <c r="P353" i="7"/>
  <c r="O353" i="7"/>
  <c r="N353" i="7"/>
  <c r="M353" i="7"/>
  <c r="Z353" i="7" s="1"/>
  <c r="L353" i="7"/>
  <c r="K353" i="7"/>
  <c r="AC352" i="7"/>
  <c r="AB352" i="7"/>
  <c r="Z352" i="7"/>
  <c r="Y352" i="7"/>
  <c r="P352" i="7"/>
  <c r="O352" i="7"/>
  <c r="N352" i="7"/>
  <c r="M352" i="7"/>
  <c r="L352" i="7"/>
  <c r="K352" i="7"/>
  <c r="AC351" i="7"/>
  <c r="AB351" i="7"/>
  <c r="Z351" i="7"/>
  <c r="Y351" i="7"/>
  <c r="P351" i="7"/>
  <c r="O351" i="7"/>
  <c r="N351" i="7"/>
  <c r="M351" i="7"/>
  <c r="L351" i="7"/>
  <c r="K351" i="7"/>
  <c r="AC350" i="7"/>
  <c r="AB350" i="7"/>
  <c r="Y350" i="7"/>
  <c r="P350" i="7"/>
  <c r="O350" i="7"/>
  <c r="N350" i="7"/>
  <c r="M350" i="7"/>
  <c r="Z350" i="7" s="1"/>
  <c r="L350" i="7"/>
  <c r="K350" i="7"/>
  <c r="AC349" i="7"/>
  <c r="AB349" i="7"/>
  <c r="Y349" i="7"/>
  <c r="P349" i="7"/>
  <c r="O349" i="7"/>
  <c r="N349" i="7"/>
  <c r="M349" i="7"/>
  <c r="Z349" i="7" s="1"/>
  <c r="L349" i="7"/>
  <c r="K349" i="7"/>
  <c r="AC348" i="7"/>
  <c r="AB348" i="7"/>
  <c r="Z348" i="7"/>
  <c r="Y348" i="7"/>
  <c r="P348" i="7"/>
  <c r="O348" i="7"/>
  <c r="N348" i="7"/>
  <c r="M348" i="7"/>
  <c r="L348" i="7"/>
  <c r="K348" i="7"/>
  <c r="AC347" i="7"/>
  <c r="AB347" i="7"/>
  <c r="Z347" i="7"/>
  <c r="Y347" i="7"/>
  <c r="P347" i="7"/>
  <c r="O347" i="7"/>
  <c r="N347" i="7"/>
  <c r="M347" i="7"/>
  <c r="L347" i="7"/>
  <c r="K347" i="7"/>
  <c r="AC346" i="7"/>
  <c r="AB346" i="7"/>
  <c r="Y346" i="7"/>
  <c r="P346" i="7"/>
  <c r="O346" i="7"/>
  <c r="N346" i="7"/>
  <c r="M346" i="7"/>
  <c r="Z346" i="7" s="1"/>
  <c r="L346" i="7"/>
  <c r="K346" i="7"/>
  <c r="AC345" i="7"/>
  <c r="AB345" i="7"/>
  <c r="Y345" i="7"/>
  <c r="P345" i="7"/>
  <c r="O345" i="7"/>
  <c r="N345" i="7"/>
  <c r="M345" i="7"/>
  <c r="Z345" i="7" s="1"/>
  <c r="L345" i="7"/>
  <c r="K345" i="7"/>
  <c r="AC344" i="7"/>
  <c r="AB344" i="7"/>
  <c r="Z344" i="7"/>
  <c r="Y344" i="7"/>
  <c r="P344" i="7"/>
  <c r="O344" i="7"/>
  <c r="N344" i="7"/>
  <c r="M344" i="7"/>
  <c r="L344" i="7"/>
  <c r="K344" i="7"/>
  <c r="AC343" i="7"/>
  <c r="AB343" i="7"/>
  <c r="Z343" i="7"/>
  <c r="Y343" i="7"/>
  <c r="P343" i="7"/>
  <c r="O343" i="7"/>
  <c r="N343" i="7"/>
  <c r="M343" i="7"/>
  <c r="L343" i="7"/>
  <c r="K343" i="7"/>
  <c r="AC342" i="7"/>
  <c r="AB342" i="7"/>
  <c r="Y342" i="7"/>
  <c r="P342" i="7"/>
  <c r="O342" i="7"/>
  <c r="N342" i="7"/>
  <c r="M342" i="7"/>
  <c r="Z342" i="7" s="1"/>
  <c r="L342" i="7"/>
  <c r="K342" i="7"/>
  <c r="AC341" i="7"/>
  <c r="AB341" i="7"/>
  <c r="Y341" i="7"/>
  <c r="P341" i="7"/>
  <c r="O341" i="7"/>
  <c r="N341" i="7"/>
  <c r="M341" i="7"/>
  <c r="Z341" i="7" s="1"/>
  <c r="L341" i="7"/>
  <c r="K341" i="7"/>
  <c r="AC340" i="7"/>
  <c r="AB340" i="7"/>
  <c r="Z340" i="7"/>
  <c r="Y340" i="7"/>
  <c r="P340" i="7"/>
  <c r="O340" i="7"/>
  <c r="N340" i="7"/>
  <c r="M340" i="7"/>
  <c r="L340" i="7"/>
  <c r="K340" i="7"/>
  <c r="AC339" i="7"/>
  <c r="AB339" i="7"/>
  <c r="Z339" i="7"/>
  <c r="Y339" i="7"/>
  <c r="P339" i="7"/>
  <c r="O339" i="7"/>
  <c r="N339" i="7"/>
  <c r="M339" i="7"/>
  <c r="L339" i="7"/>
  <c r="K339" i="7"/>
  <c r="AC338" i="7"/>
  <c r="AB338" i="7"/>
  <c r="Y338" i="7"/>
  <c r="P338" i="7"/>
  <c r="O338" i="7"/>
  <c r="N338" i="7"/>
  <c r="M338" i="7"/>
  <c r="Z338" i="7" s="1"/>
  <c r="L338" i="7"/>
  <c r="K338" i="7"/>
  <c r="AC337" i="7"/>
  <c r="AB337" i="7"/>
  <c r="Y337" i="7"/>
  <c r="P337" i="7"/>
  <c r="O337" i="7"/>
  <c r="N337" i="7"/>
  <c r="M337" i="7"/>
  <c r="Z337" i="7" s="1"/>
  <c r="L337" i="7"/>
  <c r="K337" i="7"/>
  <c r="AC336" i="7"/>
  <c r="AB336" i="7"/>
  <c r="Z336" i="7"/>
  <c r="Y336" i="7"/>
  <c r="P336" i="7"/>
  <c r="O336" i="7"/>
  <c r="N336" i="7"/>
  <c r="M336" i="7"/>
  <c r="L336" i="7"/>
  <c r="K336" i="7"/>
  <c r="AC335" i="7"/>
  <c r="AB335" i="7"/>
  <c r="Z335" i="7"/>
  <c r="Y335" i="7"/>
  <c r="P335" i="7"/>
  <c r="O335" i="7"/>
  <c r="N335" i="7"/>
  <c r="M335" i="7"/>
  <c r="L335" i="7"/>
  <c r="K335" i="7"/>
  <c r="AC334" i="7"/>
  <c r="AB334" i="7"/>
  <c r="Y334" i="7"/>
  <c r="P334" i="7"/>
  <c r="O334" i="7"/>
  <c r="N334" i="7"/>
  <c r="M334" i="7"/>
  <c r="Z334" i="7" s="1"/>
  <c r="L334" i="7"/>
  <c r="K334" i="7"/>
  <c r="AC333" i="7"/>
  <c r="AB333" i="7"/>
  <c r="Y333" i="7"/>
  <c r="P333" i="7"/>
  <c r="O333" i="7"/>
  <c r="N333" i="7"/>
  <c r="M333" i="7"/>
  <c r="Z333" i="7" s="1"/>
  <c r="L333" i="7"/>
  <c r="K333" i="7"/>
  <c r="AC332" i="7"/>
  <c r="AB332" i="7"/>
  <c r="Z332" i="7"/>
  <c r="Y332" i="7"/>
  <c r="P332" i="7"/>
  <c r="O332" i="7"/>
  <c r="N332" i="7"/>
  <c r="M332" i="7"/>
  <c r="L332" i="7"/>
  <c r="K332" i="7"/>
  <c r="AC331" i="7"/>
  <c r="AB331" i="7"/>
  <c r="Z331" i="7"/>
  <c r="Y331" i="7"/>
  <c r="P331" i="7"/>
  <c r="O331" i="7"/>
  <c r="N331" i="7"/>
  <c r="M331" i="7"/>
  <c r="L331" i="7"/>
  <c r="K331" i="7"/>
  <c r="AC330" i="7"/>
  <c r="AB330" i="7"/>
  <c r="Y330" i="7"/>
  <c r="P330" i="7"/>
  <c r="O330" i="7"/>
  <c r="N330" i="7"/>
  <c r="M330" i="7"/>
  <c r="Z330" i="7" s="1"/>
  <c r="L330" i="7"/>
  <c r="K330" i="7"/>
  <c r="AC329" i="7"/>
  <c r="AB329" i="7"/>
  <c r="Y329" i="7"/>
  <c r="P329" i="7"/>
  <c r="O329" i="7"/>
  <c r="N329" i="7"/>
  <c r="M329" i="7"/>
  <c r="Z329" i="7" s="1"/>
  <c r="L329" i="7"/>
  <c r="K329" i="7"/>
  <c r="AC328" i="7"/>
  <c r="AB328" i="7"/>
  <c r="Z328" i="7"/>
  <c r="Y328" i="7"/>
  <c r="P328" i="7"/>
  <c r="O328" i="7"/>
  <c r="N328" i="7"/>
  <c r="M328" i="7"/>
  <c r="L328" i="7"/>
  <c r="K328" i="7"/>
  <c r="AC327" i="7"/>
  <c r="AB327" i="7"/>
  <c r="Z327" i="7"/>
  <c r="Y327" i="7"/>
  <c r="P327" i="7"/>
  <c r="O327" i="7"/>
  <c r="N327" i="7"/>
  <c r="M327" i="7"/>
  <c r="L327" i="7"/>
  <c r="K327" i="7"/>
  <c r="AC326" i="7"/>
  <c r="AB326" i="7"/>
  <c r="Y326" i="7"/>
  <c r="P326" i="7"/>
  <c r="O326" i="7"/>
  <c r="N326" i="7"/>
  <c r="M326" i="7"/>
  <c r="Z326" i="7" s="1"/>
  <c r="L326" i="7"/>
  <c r="K326" i="7"/>
  <c r="AC325" i="7"/>
  <c r="AB325" i="7"/>
  <c r="Y325" i="7"/>
  <c r="P325" i="7"/>
  <c r="O325" i="7"/>
  <c r="N325" i="7"/>
  <c r="M325" i="7"/>
  <c r="Z325" i="7" s="1"/>
  <c r="L325" i="7"/>
  <c r="K325" i="7"/>
  <c r="AC324" i="7"/>
  <c r="AB324" i="7"/>
  <c r="Z324" i="7"/>
  <c r="Y324" i="7"/>
  <c r="P324" i="7"/>
  <c r="O324" i="7"/>
  <c r="N324" i="7"/>
  <c r="M324" i="7"/>
  <c r="L324" i="7"/>
  <c r="K324" i="7"/>
  <c r="AC323" i="7"/>
  <c r="AB323" i="7"/>
  <c r="Z323" i="7"/>
  <c r="Y323" i="7"/>
  <c r="P323" i="7"/>
  <c r="O323" i="7"/>
  <c r="N323" i="7"/>
  <c r="M323" i="7"/>
  <c r="L323" i="7"/>
  <c r="K323" i="7"/>
  <c r="AC322" i="7"/>
  <c r="AB322" i="7"/>
  <c r="Y322" i="7"/>
  <c r="P322" i="7"/>
  <c r="O322" i="7"/>
  <c r="N322" i="7"/>
  <c r="M322" i="7"/>
  <c r="Z322" i="7" s="1"/>
  <c r="L322" i="7"/>
  <c r="K322" i="7"/>
  <c r="AC321" i="7"/>
  <c r="AB321" i="7"/>
  <c r="Y321" i="7"/>
  <c r="P321" i="7"/>
  <c r="O321" i="7"/>
  <c r="N321" i="7"/>
  <c r="M321" i="7"/>
  <c r="Z321" i="7" s="1"/>
  <c r="L321" i="7"/>
  <c r="K321" i="7"/>
  <c r="AC320" i="7"/>
  <c r="AB320" i="7"/>
  <c r="Y320" i="7"/>
  <c r="P320" i="7"/>
  <c r="O320" i="7"/>
  <c r="N320" i="7"/>
  <c r="M320" i="7"/>
  <c r="Z320" i="7" s="1"/>
  <c r="L320" i="7"/>
  <c r="K320" i="7"/>
  <c r="AC319" i="7"/>
  <c r="AB319" i="7"/>
  <c r="Z319" i="7"/>
  <c r="Y319" i="7"/>
  <c r="P319" i="7"/>
  <c r="O319" i="7"/>
  <c r="N319" i="7"/>
  <c r="M319" i="7"/>
  <c r="L319" i="7"/>
  <c r="K319" i="7"/>
  <c r="AC318" i="7"/>
  <c r="AB318" i="7"/>
  <c r="Y318" i="7"/>
  <c r="P318" i="7"/>
  <c r="O318" i="7"/>
  <c r="N318" i="7"/>
  <c r="M318" i="7"/>
  <c r="Z318" i="7" s="1"/>
  <c r="L318" i="7"/>
  <c r="K318" i="7"/>
  <c r="AC317" i="7"/>
  <c r="AB317" i="7"/>
  <c r="Y317" i="7"/>
  <c r="P317" i="7"/>
  <c r="O317" i="7"/>
  <c r="N317" i="7"/>
  <c r="M317" i="7"/>
  <c r="Z317" i="7" s="1"/>
  <c r="L317" i="7"/>
  <c r="K317" i="7"/>
  <c r="AC316" i="7"/>
  <c r="AB316" i="7"/>
  <c r="Y316" i="7"/>
  <c r="P316" i="7"/>
  <c r="O316" i="7"/>
  <c r="N316" i="7"/>
  <c r="M316" i="7"/>
  <c r="Z316" i="7" s="1"/>
  <c r="L316" i="7"/>
  <c r="K316" i="7"/>
  <c r="AC315" i="7"/>
  <c r="AB315" i="7"/>
  <c r="Z315" i="7"/>
  <c r="Y315" i="7"/>
  <c r="P315" i="7"/>
  <c r="O315" i="7"/>
  <c r="N315" i="7"/>
  <c r="M315" i="7"/>
  <c r="L315" i="7"/>
  <c r="K315" i="7"/>
  <c r="AC314" i="7"/>
  <c r="AB314" i="7"/>
  <c r="Y314" i="7"/>
  <c r="P314" i="7"/>
  <c r="O314" i="7"/>
  <c r="N314" i="7"/>
  <c r="M314" i="7"/>
  <c r="Z314" i="7" s="1"/>
  <c r="L314" i="7"/>
  <c r="K314" i="7"/>
  <c r="AC313" i="7"/>
  <c r="AB313" i="7"/>
  <c r="Y313" i="7"/>
  <c r="P313" i="7"/>
  <c r="O313" i="7"/>
  <c r="N313" i="7"/>
  <c r="M313" i="7"/>
  <c r="Z313" i="7" s="1"/>
  <c r="L313" i="7"/>
  <c r="K313" i="7"/>
  <c r="AC312" i="7"/>
  <c r="AB312" i="7"/>
  <c r="Y312" i="7"/>
  <c r="P312" i="7"/>
  <c r="O312" i="7"/>
  <c r="N312" i="7"/>
  <c r="M312" i="7"/>
  <c r="Z312" i="7" s="1"/>
  <c r="L312" i="7"/>
  <c r="K312" i="7"/>
  <c r="AC311" i="7"/>
  <c r="AB311" i="7"/>
  <c r="Z311" i="7"/>
  <c r="Y311" i="7"/>
  <c r="P311" i="7"/>
  <c r="O311" i="7"/>
  <c r="N311" i="7"/>
  <c r="M311" i="7"/>
  <c r="L311" i="7"/>
  <c r="K311" i="7"/>
  <c r="AC310" i="7"/>
  <c r="AB310" i="7"/>
  <c r="Y310" i="7"/>
  <c r="P310" i="7"/>
  <c r="O310" i="7"/>
  <c r="N310" i="7"/>
  <c r="M310" i="7"/>
  <c r="Z310" i="7" s="1"/>
  <c r="L310" i="7"/>
  <c r="K310" i="7"/>
  <c r="AC309" i="7"/>
  <c r="AB309" i="7"/>
  <c r="Y309" i="7"/>
  <c r="P309" i="7"/>
  <c r="O309" i="7"/>
  <c r="N309" i="7"/>
  <c r="M309" i="7"/>
  <c r="Z309" i="7" s="1"/>
  <c r="L309" i="7"/>
  <c r="K309" i="7"/>
  <c r="AC308" i="7"/>
  <c r="AB308" i="7"/>
  <c r="Y308" i="7"/>
  <c r="P308" i="7"/>
  <c r="O308" i="7"/>
  <c r="N308" i="7"/>
  <c r="M308" i="7"/>
  <c r="Z308" i="7" s="1"/>
  <c r="L308" i="7"/>
  <c r="K308" i="7"/>
  <c r="AC307" i="7"/>
  <c r="AB307" i="7"/>
  <c r="Z307" i="7"/>
  <c r="Y307" i="7"/>
  <c r="P307" i="7"/>
  <c r="O307" i="7"/>
  <c r="N307" i="7"/>
  <c r="M307" i="7"/>
  <c r="L307" i="7"/>
  <c r="K307" i="7"/>
  <c r="AC306" i="7"/>
  <c r="AB306" i="7"/>
  <c r="Y306" i="7"/>
  <c r="P306" i="7"/>
  <c r="O306" i="7"/>
  <c r="N306" i="7"/>
  <c r="M306" i="7"/>
  <c r="Z306" i="7" s="1"/>
  <c r="L306" i="7"/>
  <c r="K306" i="7"/>
  <c r="AC305" i="7"/>
  <c r="AB305" i="7"/>
  <c r="Y305" i="7"/>
  <c r="P305" i="7"/>
  <c r="O305" i="7"/>
  <c r="N305" i="7"/>
  <c r="M305" i="7"/>
  <c r="Z305" i="7" s="1"/>
  <c r="L305" i="7"/>
  <c r="K305" i="7"/>
  <c r="AC304" i="7"/>
  <c r="AB304" i="7"/>
  <c r="Y304" i="7"/>
  <c r="P304" i="7"/>
  <c r="O304" i="7"/>
  <c r="N304" i="7"/>
  <c r="M304" i="7"/>
  <c r="Z304" i="7" s="1"/>
  <c r="L304" i="7"/>
  <c r="K304" i="7"/>
  <c r="AC303" i="7"/>
  <c r="AB303" i="7"/>
  <c r="Z303" i="7"/>
  <c r="Y303" i="7"/>
  <c r="P303" i="7"/>
  <c r="O303" i="7"/>
  <c r="N303" i="7"/>
  <c r="M303" i="7"/>
  <c r="L303" i="7"/>
  <c r="K303" i="7"/>
  <c r="AC302" i="7"/>
  <c r="AB302" i="7"/>
  <c r="Y302" i="7"/>
  <c r="P302" i="7"/>
  <c r="O302" i="7"/>
  <c r="N302" i="7"/>
  <c r="M302" i="7"/>
  <c r="Z302" i="7" s="1"/>
  <c r="L302" i="7"/>
  <c r="K302" i="7"/>
  <c r="AC301" i="7"/>
  <c r="AB301" i="7"/>
  <c r="Y301" i="7"/>
  <c r="P301" i="7"/>
  <c r="O301" i="7"/>
  <c r="N301" i="7"/>
  <c r="M301" i="7"/>
  <c r="Z301" i="7" s="1"/>
  <c r="L301" i="7"/>
  <c r="K301" i="7"/>
  <c r="AC300" i="7"/>
  <c r="AB300" i="7"/>
  <c r="Y300" i="7"/>
  <c r="P300" i="7"/>
  <c r="O300" i="7"/>
  <c r="N300" i="7"/>
  <c r="M300" i="7"/>
  <c r="Z300" i="7" s="1"/>
  <c r="L300" i="7"/>
  <c r="K300" i="7"/>
  <c r="AC299" i="7"/>
  <c r="AB299" i="7"/>
  <c r="Z299" i="7"/>
  <c r="Y299" i="7"/>
  <c r="P299" i="7"/>
  <c r="O299" i="7"/>
  <c r="N299" i="7"/>
  <c r="M299" i="7"/>
  <c r="L299" i="7"/>
  <c r="K299" i="7"/>
  <c r="AC298" i="7"/>
  <c r="AB298" i="7"/>
  <c r="Y298" i="7"/>
  <c r="P298" i="7"/>
  <c r="O298" i="7"/>
  <c r="N298" i="7"/>
  <c r="M298" i="7"/>
  <c r="Z298" i="7" s="1"/>
  <c r="L298" i="7"/>
  <c r="K298" i="7"/>
  <c r="AC297" i="7"/>
  <c r="AB297" i="7"/>
  <c r="Y297" i="7"/>
  <c r="P297" i="7"/>
  <c r="O297" i="7"/>
  <c r="N297" i="7"/>
  <c r="M297" i="7"/>
  <c r="Z297" i="7" s="1"/>
  <c r="L297" i="7"/>
  <c r="K297" i="7"/>
  <c r="AC296" i="7"/>
  <c r="AB296" i="7"/>
  <c r="Y296" i="7"/>
  <c r="P296" i="7"/>
  <c r="O296" i="7"/>
  <c r="N296" i="7"/>
  <c r="M296" i="7"/>
  <c r="Z296" i="7" s="1"/>
  <c r="L296" i="7"/>
  <c r="K296" i="7"/>
  <c r="AC295" i="7"/>
  <c r="AB295" i="7"/>
  <c r="Z295" i="7"/>
  <c r="Y295" i="7"/>
  <c r="P295" i="7"/>
  <c r="O295" i="7"/>
  <c r="N295" i="7"/>
  <c r="M295" i="7"/>
  <c r="L295" i="7"/>
  <c r="K295" i="7"/>
  <c r="AC294" i="7"/>
  <c r="AB294" i="7"/>
  <c r="Y294" i="7"/>
  <c r="P294" i="7"/>
  <c r="O294" i="7"/>
  <c r="N294" i="7"/>
  <c r="M294" i="7"/>
  <c r="Z294" i="7" s="1"/>
  <c r="L294" i="7"/>
  <c r="K294" i="7"/>
  <c r="AC293" i="7"/>
  <c r="AB293" i="7"/>
  <c r="Y293" i="7"/>
  <c r="P293" i="7"/>
  <c r="O293" i="7"/>
  <c r="N293" i="7"/>
  <c r="M293" i="7"/>
  <c r="Z293" i="7" s="1"/>
  <c r="L293" i="7"/>
  <c r="K293" i="7"/>
  <c r="AB292" i="7"/>
  <c r="Y292" i="7"/>
  <c r="P292" i="7"/>
  <c r="O292" i="7"/>
  <c r="N292" i="7"/>
  <c r="M292" i="7"/>
  <c r="Z292" i="7" s="1"/>
  <c r="L292" i="7"/>
  <c r="K292" i="7"/>
  <c r="AB291" i="7"/>
  <c r="Y291" i="7"/>
  <c r="P291" i="7"/>
  <c r="O291" i="7"/>
  <c r="N291" i="7"/>
  <c r="M291" i="7"/>
  <c r="Z291" i="7" s="1"/>
  <c r="L291" i="7"/>
  <c r="K291" i="7"/>
  <c r="AC290" i="7"/>
  <c r="AB290" i="7"/>
  <c r="Z290" i="7"/>
  <c r="Y290" i="7"/>
  <c r="P290" i="7"/>
  <c r="O290" i="7"/>
  <c r="N290" i="7"/>
  <c r="M290" i="7"/>
  <c r="L290" i="7"/>
  <c r="K290" i="7"/>
  <c r="AC289" i="7"/>
  <c r="AB289" i="7"/>
  <c r="Y289" i="7"/>
  <c r="P289" i="7"/>
  <c r="O289" i="7"/>
  <c r="N289" i="7"/>
  <c r="M289" i="7"/>
  <c r="Z289" i="7" s="1"/>
  <c r="L289" i="7"/>
  <c r="K289" i="7"/>
  <c r="AC288" i="7"/>
  <c r="AB288" i="7"/>
  <c r="Y288" i="7"/>
  <c r="P288" i="7"/>
  <c r="O288" i="7"/>
  <c r="N288" i="7"/>
  <c r="M288" i="7"/>
  <c r="Z288" i="7" s="1"/>
  <c r="L288" i="7"/>
  <c r="K288" i="7"/>
  <c r="AC287" i="7"/>
  <c r="AB287" i="7"/>
  <c r="Y287" i="7"/>
  <c r="P287" i="7"/>
  <c r="O287" i="7"/>
  <c r="N287" i="7"/>
  <c r="M287" i="7"/>
  <c r="Z287" i="7" s="1"/>
  <c r="L287" i="7"/>
  <c r="K287" i="7"/>
  <c r="AC286" i="7"/>
  <c r="AB286" i="7"/>
  <c r="Z286" i="7"/>
  <c r="Y286" i="7"/>
  <c r="P286" i="7"/>
  <c r="O286" i="7"/>
  <c r="N286" i="7"/>
  <c r="M286" i="7"/>
  <c r="L286" i="7"/>
  <c r="K286" i="7"/>
  <c r="AC285" i="7"/>
  <c r="AB285" i="7"/>
  <c r="Y285" i="7"/>
  <c r="P285" i="7"/>
  <c r="O285" i="7"/>
  <c r="N285" i="7"/>
  <c r="M285" i="7"/>
  <c r="Z285" i="7" s="1"/>
  <c r="L285" i="7"/>
  <c r="K285" i="7"/>
  <c r="AC284" i="7"/>
  <c r="AB284" i="7"/>
  <c r="Y284" i="7"/>
  <c r="P284" i="7"/>
  <c r="O284" i="7"/>
  <c r="N284" i="7"/>
  <c r="M284" i="7"/>
  <c r="Z284" i="7" s="1"/>
  <c r="L284" i="7"/>
  <c r="K284" i="7"/>
  <c r="AC283" i="7"/>
  <c r="AB283" i="7"/>
  <c r="Y283" i="7"/>
  <c r="P283" i="7"/>
  <c r="O283" i="7"/>
  <c r="N283" i="7"/>
  <c r="M283" i="7"/>
  <c r="Z283" i="7" s="1"/>
  <c r="L283" i="7"/>
  <c r="K283" i="7"/>
  <c r="AC282" i="7"/>
  <c r="AB282" i="7"/>
  <c r="Z282" i="7"/>
  <c r="Y282" i="7"/>
  <c r="P282" i="7"/>
  <c r="O282" i="7"/>
  <c r="N282" i="7"/>
  <c r="M282" i="7"/>
  <c r="L282" i="7"/>
  <c r="K282" i="7"/>
  <c r="AC281" i="7"/>
  <c r="AB281" i="7"/>
  <c r="Y281" i="7"/>
  <c r="P281" i="7"/>
  <c r="O281" i="7"/>
  <c r="N281" i="7"/>
  <c r="M281" i="7"/>
  <c r="Z281" i="7" s="1"/>
  <c r="L281" i="7"/>
  <c r="K281" i="7"/>
  <c r="AC280" i="7"/>
  <c r="AB280" i="7"/>
  <c r="Y280" i="7"/>
  <c r="P280" i="7"/>
  <c r="O280" i="7"/>
  <c r="N280" i="7"/>
  <c r="M280" i="7"/>
  <c r="Z280" i="7" s="1"/>
  <c r="L280" i="7"/>
  <c r="K280" i="7"/>
  <c r="AC279" i="7"/>
  <c r="AB279" i="7"/>
  <c r="Y279" i="7"/>
  <c r="P279" i="7"/>
  <c r="O279" i="7"/>
  <c r="N279" i="7"/>
  <c r="M279" i="7"/>
  <c r="Z279" i="7" s="1"/>
  <c r="L279" i="7"/>
  <c r="K279" i="7"/>
  <c r="AC278" i="7"/>
  <c r="AB278" i="7"/>
  <c r="Z278" i="7"/>
  <c r="Y278" i="7"/>
  <c r="P278" i="7"/>
  <c r="O278" i="7"/>
  <c r="N278" i="7"/>
  <c r="M278" i="7"/>
  <c r="L278" i="7"/>
  <c r="K278" i="7"/>
  <c r="AC277" i="7"/>
  <c r="AB277" i="7"/>
  <c r="Y277" i="7"/>
  <c r="P277" i="7"/>
  <c r="O277" i="7"/>
  <c r="N277" i="7"/>
  <c r="M277" i="7"/>
  <c r="Z277" i="7" s="1"/>
  <c r="L277" i="7"/>
  <c r="K277" i="7"/>
  <c r="AC276" i="7"/>
  <c r="AB276" i="7"/>
  <c r="Y276" i="7"/>
  <c r="P276" i="7"/>
  <c r="O276" i="7"/>
  <c r="N276" i="7"/>
  <c r="M276" i="7"/>
  <c r="Z276" i="7" s="1"/>
  <c r="L276" i="7"/>
  <c r="K276" i="7"/>
  <c r="AC275" i="7"/>
  <c r="AB275" i="7"/>
  <c r="Y275" i="7"/>
  <c r="P275" i="7"/>
  <c r="O275" i="7"/>
  <c r="N275" i="7"/>
  <c r="M275" i="7"/>
  <c r="Z275" i="7" s="1"/>
  <c r="L275" i="7"/>
  <c r="K275" i="7"/>
  <c r="AC274" i="7"/>
  <c r="AB274" i="7"/>
  <c r="Z274" i="7"/>
  <c r="Y274" i="7"/>
  <c r="P274" i="7"/>
  <c r="O274" i="7"/>
  <c r="N274" i="7"/>
  <c r="M274" i="7"/>
  <c r="L274" i="7"/>
  <c r="K274" i="7"/>
  <c r="AC273" i="7"/>
  <c r="AB273" i="7"/>
  <c r="Y273" i="7"/>
  <c r="P273" i="7"/>
  <c r="O273" i="7"/>
  <c r="N273" i="7"/>
  <c r="M273" i="7"/>
  <c r="Z273" i="7" s="1"/>
  <c r="L273" i="7"/>
  <c r="K273" i="7"/>
  <c r="AC272" i="7"/>
  <c r="AB272" i="7"/>
  <c r="Y272" i="7"/>
  <c r="P272" i="7"/>
  <c r="O272" i="7"/>
  <c r="N272" i="7"/>
  <c r="M272" i="7"/>
  <c r="Z272" i="7" s="1"/>
  <c r="L272" i="7"/>
  <c r="K272" i="7"/>
  <c r="AC271" i="7"/>
  <c r="AB271" i="7"/>
  <c r="Y271" i="7"/>
  <c r="P271" i="7"/>
  <c r="O271" i="7"/>
  <c r="N271" i="7"/>
  <c r="M271" i="7"/>
  <c r="Z271" i="7" s="1"/>
  <c r="L271" i="7"/>
  <c r="K271" i="7"/>
  <c r="AC270" i="7"/>
  <c r="AB270" i="7"/>
  <c r="Z270" i="7"/>
  <c r="Y270" i="7"/>
  <c r="P270" i="7"/>
  <c r="O270" i="7"/>
  <c r="N270" i="7"/>
  <c r="M270" i="7"/>
  <c r="L270" i="7"/>
  <c r="K270" i="7"/>
  <c r="AC269" i="7"/>
  <c r="AB269" i="7"/>
  <c r="Y269" i="7"/>
  <c r="P269" i="7"/>
  <c r="O269" i="7"/>
  <c r="N269" i="7"/>
  <c r="M269" i="7"/>
  <c r="Z269" i="7" s="1"/>
  <c r="L269" i="7"/>
  <c r="K269" i="7"/>
  <c r="AC268" i="7"/>
  <c r="AB268" i="7"/>
  <c r="Y268" i="7"/>
  <c r="P268" i="7"/>
  <c r="O268" i="7"/>
  <c r="N268" i="7"/>
  <c r="M268" i="7"/>
  <c r="Z268" i="7" s="1"/>
  <c r="L268" i="7"/>
  <c r="K268" i="7"/>
  <c r="AC267" i="7"/>
  <c r="AB267" i="7"/>
  <c r="Y267" i="7"/>
  <c r="P267" i="7"/>
  <c r="O267" i="7"/>
  <c r="N267" i="7"/>
  <c r="M267" i="7"/>
  <c r="Z267" i="7" s="1"/>
  <c r="L267" i="7"/>
  <c r="K267" i="7"/>
  <c r="AC266" i="7"/>
  <c r="AB266" i="7"/>
  <c r="Z266" i="7"/>
  <c r="Y266" i="7"/>
  <c r="P266" i="7"/>
  <c r="O266" i="7"/>
  <c r="N266" i="7"/>
  <c r="M266" i="7"/>
  <c r="L266" i="7"/>
  <c r="K266" i="7"/>
  <c r="AC265" i="7"/>
  <c r="AB265" i="7"/>
  <c r="Z265" i="7"/>
  <c r="Y265" i="7"/>
  <c r="K265" i="7"/>
  <c r="AC264" i="7"/>
  <c r="AB264" i="7"/>
  <c r="Z264" i="7"/>
  <c r="Y264" i="7"/>
  <c r="K264" i="7"/>
  <c r="AC263" i="7"/>
  <c r="AB263" i="7"/>
  <c r="Z263" i="7"/>
  <c r="Y263" i="7"/>
  <c r="K263" i="7"/>
  <c r="AC262" i="7"/>
  <c r="AB262" i="7"/>
  <c r="Z262" i="7"/>
  <c r="Y262" i="7"/>
  <c r="K262" i="7"/>
  <c r="AC261" i="7"/>
  <c r="AB261" i="7"/>
  <c r="Z261" i="7"/>
  <c r="Y261" i="7"/>
  <c r="K261" i="7"/>
  <c r="AC260" i="7"/>
  <c r="AB260" i="7"/>
  <c r="Z260" i="7"/>
  <c r="Y260" i="7"/>
  <c r="K260" i="7"/>
  <c r="AC259" i="7"/>
  <c r="AB259" i="7"/>
  <c r="Z259" i="7"/>
  <c r="Y259" i="7"/>
  <c r="K259" i="7"/>
  <c r="AC258" i="7"/>
  <c r="AB258" i="7"/>
  <c r="Z258" i="7"/>
  <c r="Y258" i="7"/>
  <c r="K258" i="7"/>
  <c r="AC257" i="7"/>
  <c r="AB257" i="7"/>
  <c r="Z257" i="7"/>
  <c r="Y257" i="7"/>
  <c r="K257" i="7"/>
  <c r="AC256" i="7"/>
  <c r="AB256" i="7"/>
  <c r="Z256" i="7"/>
  <c r="Y256" i="7"/>
  <c r="K256" i="7"/>
  <c r="AC255" i="7"/>
  <c r="AB255" i="7"/>
  <c r="Z255" i="7"/>
  <c r="Y255" i="7"/>
  <c r="K255" i="7"/>
  <c r="AC254" i="7"/>
  <c r="AB254" i="7"/>
  <c r="Z254" i="7"/>
  <c r="Y254" i="7"/>
  <c r="K254" i="7"/>
  <c r="AC253" i="7"/>
  <c r="AB253" i="7"/>
  <c r="Z253" i="7"/>
  <c r="Y253" i="7"/>
  <c r="K253" i="7"/>
  <c r="AC252" i="7"/>
  <c r="AB252" i="7"/>
  <c r="Z252" i="7"/>
  <c r="Y252" i="7"/>
  <c r="K252" i="7"/>
  <c r="AC251" i="7"/>
  <c r="AB251" i="7"/>
  <c r="Z251" i="7"/>
  <c r="Y251" i="7"/>
  <c r="K251" i="7"/>
  <c r="AC250" i="7"/>
  <c r="AB250" i="7"/>
  <c r="Z250" i="7"/>
  <c r="Y250" i="7"/>
  <c r="K250" i="7"/>
  <c r="AC249" i="7"/>
  <c r="AB249" i="7"/>
  <c r="Z249" i="7"/>
  <c r="Y249" i="7"/>
  <c r="K249" i="7"/>
  <c r="AC248" i="7"/>
  <c r="AB248" i="7"/>
  <c r="Z248" i="7"/>
  <c r="Y248" i="7"/>
  <c r="K248" i="7"/>
  <c r="AC247" i="7"/>
  <c r="AB247" i="7"/>
  <c r="Z247" i="7"/>
  <c r="Y247" i="7"/>
  <c r="K247" i="7"/>
  <c r="AC246" i="7"/>
  <c r="AB246" i="7"/>
  <c r="Z246" i="7"/>
  <c r="Y246" i="7"/>
  <c r="K246" i="7"/>
  <c r="AC245" i="7"/>
  <c r="AB245" i="7"/>
  <c r="Z245" i="7"/>
  <c r="Y245" i="7"/>
  <c r="K245" i="7"/>
  <c r="AC244" i="7"/>
  <c r="AB244" i="7"/>
  <c r="Z244" i="7"/>
  <c r="Y244" i="7"/>
  <c r="K244" i="7"/>
  <c r="AC243" i="7"/>
  <c r="AB243" i="7"/>
  <c r="Z243" i="7"/>
  <c r="Y243" i="7"/>
  <c r="K243" i="7"/>
  <c r="AC242" i="7"/>
  <c r="AB242" i="7"/>
  <c r="Z242" i="7"/>
  <c r="Y242" i="7"/>
  <c r="K242" i="7"/>
  <c r="AC241" i="7"/>
  <c r="AB241" i="7"/>
  <c r="Z241" i="7"/>
  <c r="Y241" i="7"/>
  <c r="K241" i="7"/>
  <c r="AC240" i="7"/>
  <c r="AB240" i="7"/>
  <c r="Z240" i="7"/>
  <c r="Y240" i="7"/>
  <c r="K240" i="7"/>
  <c r="AC239" i="7"/>
  <c r="AB239" i="7"/>
  <c r="Z239" i="7"/>
  <c r="Y239" i="7"/>
  <c r="K239" i="7"/>
  <c r="AC238" i="7"/>
  <c r="AB238" i="7"/>
  <c r="Z238" i="7"/>
  <c r="Y238" i="7"/>
  <c r="K238" i="7"/>
  <c r="AC237" i="7"/>
  <c r="AB237" i="7"/>
  <c r="Z237" i="7"/>
  <c r="Y237" i="7"/>
  <c r="K237" i="7"/>
  <c r="AC236" i="7"/>
  <c r="AB236" i="7"/>
  <c r="Z236" i="7"/>
  <c r="Y236" i="7"/>
  <c r="K236" i="7"/>
  <c r="AC235" i="7"/>
  <c r="AB235" i="7"/>
  <c r="Z235" i="7"/>
  <c r="Y235" i="7"/>
  <c r="K235" i="7"/>
  <c r="AC234" i="7"/>
  <c r="AB234" i="7"/>
  <c r="Z234" i="7"/>
  <c r="Y234" i="7"/>
  <c r="K234" i="7"/>
  <c r="AC233" i="7"/>
  <c r="AB233" i="7"/>
  <c r="Z233" i="7"/>
  <c r="Y233" i="7"/>
  <c r="K233" i="7"/>
  <c r="AC232" i="7"/>
  <c r="AB232" i="7"/>
  <c r="Z232" i="7"/>
  <c r="Y232" i="7"/>
  <c r="K232" i="7"/>
  <c r="AC231" i="7"/>
  <c r="AB231" i="7"/>
  <c r="Z231" i="7"/>
  <c r="Y231" i="7"/>
  <c r="K231" i="7"/>
  <c r="AC230" i="7"/>
  <c r="AB230" i="7"/>
  <c r="Z230" i="7"/>
  <c r="Y230" i="7"/>
  <c r="K230" i="7"/>
  <c r="AC229" i="7"/>
  <c r="AB229" i="7"/>
  <c r="Z229" i="7"/>
  <c r="Y229" i="7"/>
  <c r="K229" i="7"/>
  <c r="AC228" i="7"/>
  <c r="AB228" i="7"/>
  <c r="Z228" i="7"/>
  <c r="Y228" i="7"/>
  <c r="K228" i="7"/>
  <c r="AC227" i="7"/>
  <c r="AB227" i="7"/>
  <c r="Z227" i="7"/>
  <c r="Y227" i="7"/>
  <c r="K227" i="7"/>
  <c r="AC226" i="7"/>
  <c r="AB226" i="7"/>
  <c r="Z226" i="7"/>
  <c r="Y226" i="7"/>
  <c r="K226" i="7"/>
  <c r="AC225" i="7"/>
  <c r="AB225" i="7"/>
  <c r="Z225" i="7"/>
  <c r="Y225" i="7"/>
  <c r="K225" i="7"/>
  <c r="AC224" i="7"/>
  <c r="AB224" i="7"/>
  <c r="Z224" i="7"/>
  <c r="Y224" i="7"/>
  <c r="K224" i="7"/>
  <c r="AC223" i="7"/>
  <c r="AB223" i="7"/>
  <c r="Z223" i="7"/>
  <c r="Y223" i="7"/>
  <c r="K223" i="7"/>
  <c r="AC222" i="7"/>
  <c r="AB222" i="7"/>
  <c r="Z222" i="7"/>
  <c r="Y222" i="7"/>
  <c r="K222" i="7"/>
  <c r="AC221" i="7"/>
  <c r="AB221" i="7"/>
  <c r="Z221" i="7"/>
  <c r="Y221" i="7"/>
  <c r="K221" i="7"/>
  <c r="AC220" i="7"/>
  <c r="AB220" i="7"/>
  <c r="Z220" i="7"/>
  <c r="Y220" i="7"/>
  <c r="K220" i="7"/>
  <c r="AC219" i="7"/>
  <c r="AB219" i="7"/>
  <c r="Z219" i="7"/>
  <c r="Y219" i="7"/>
  <c r="K219" i="7"/>
  <c r="AC218" i="7"/>
  <c r="AB218" i="7"/>
  <c r="Z218" i="7"/>
  <c r="Y218" i="7"/>
  <c r="K218" i="7"/>
  <c r="AC217" i="7"/>
  <c r="AB217" i="7"/>
  <c r="Z217" i="7"/>
  <c r="Y217" i="7"/>
  <c r="K217" i="7"/>
  <c r="AC216" i="7"/>
  <c r="AB216" i="7"/>
  <c r="Z216" i="7"/>
  <c r="Y216" i="7"/>
  <c r="K216" i="7"/>
  <c r="AC215" i="7"/>
  <c r="AB215" i="7"/>
  <c r="Z215" i="7"/>
  <c r="Y215" i="7"/>
  <c r="K215" i="7"/>
  <c r="AC214" i="7"/>
  <c r="AB214" i="7"/>
  <c r="Z214" i="7"/>
  <c r="Y214" i="7"/>
  <c r="K214" i="7"/>
  <c r="AC213" i="7"/>
  <c r="AB213" i="7"/>
  <c r="Z213" i="7"/>
  <c r="Y213" i="7"/>
  <c r="K213" i="7"/>
  <c r="AC212" i="7"/>
  <c r="AB212" i="7"/>
  <c r="Z212" i="7"/>
  <c r="Y212" i="7"/>
  <c r="K212" i="7"/>
  <c r="AC211" i="7"/>
  <c r="AB211" i="7"/>
  <c r="Z211" i="7"/>
  <c r="Y211" i="7"/>
  <c r="K211" i="7"/>
  <c r="AC210" i="7"/>
  <c r="AB210" i="7"/>
  <c r="Z210" i="7"/>
  <c r="Y210" i="7"/>
  <c r="K210" i="7"/>
  <c r="AC209" i="7"/>
  <c r="AB209" i="7"/>
  <c r="Z209" i="7"/>
  <c r="Y209" i="7"/>
  <c r="K209" i="7"/>
  <c r="AC208" i="7"/>
  <c r="AB208" i="7"/>
  <c r="Z208" i="7"/>
  <c r="Y208" i="7"/>
  <c r="K208" i="7"/>
  <c r="AC207" i="7"/>
  <c r="AB207" i="7"/>
  <c r="Z207" i="7"/>
  <c r="Y207" i="7"/>
  <c r="K207" i="7"/>
  <c r="AC206" i="7"/>
  <c r="AB206" i="7"/>
  <c r="Z206" i="7"/>
  <c r="Y206" i="7"/>
  <c r="K206" i="7"/>
  <c r="AC205" i="7"/>
  <c r="AB205" i="7"/>
  <c r="Z205" i="7"/>
  <c r="Y205" i="7"/>
  <c r="K205" i="7"/>
  <c r="AC204" i="7"/>
  <c r="AB204" i="7"/>
  <c r="Z204" i="7"/>
  <c r="Y204" i="7"/>
  <c r="K204" i="7"/>
  <c r="AC203" i="7"/>
  <c r="AB203" i="7"/>
  <c r="Z203" i="7"/>
  <c r="Y203" i="7"/>
  <c r="K203" i="7"/>
  <c r="AC202" i="7"/>
  <c r="AB202" i="7"/>
  <c r="Z202" i="7"/>
  <c r="Y202" i="7"/>
  <c r="K202" i="7"/>
  <c r="AC201" i="7"/>
  <c r="AB201" i="7"/>
  <c r="Z201" i="7"/>
  <c r="Y201" i="7"/>
  <c r="K201" i="7"/>
  <c r="AC200" i="7"/>
  <c r="AB200" i="7"/>
  <c r="Z200" i="7"/>
  <c r="Y200" i="7"/>
  <c r="K200" i="7"/>
  <c r="AC199" i="7"/>
  <c r="AB199" i="7"/>
  <c r="Z199" i="7"/>
  <c r="Y199" i="7"/>
  <c r="K199" i="7"/>
  <c r="AC198" i="7"/>
  <c r="AB198" i="7"/>
  <c r="Z198" i="7"/>
  <c r="Y198" i="7"/>
  <c r="K198" i="7"/>
  <c r="AC197" i="7"/>
  <c r="AB197" i="7"/>
  <c r="Z197" i="7"/>
  <c r="Y197" i="7"/>
  <c r="K197" i="7"/>
  <c r="AC196" i="7"/>
  <c r="AB196" i="7"/>
  <c r="Z196" i="7"/>
  <c r="Y196" i="7"/>
  <c r="K196" i="7"/>
  <c r="AC195" i="7"/>
  <c r="AB195" i="7"/>
  <c r="Z195" i="7"/>
  <c r="Y195" i="7"/>
  <c r="K195" i="7"/>
  <c r="AC194" i="7"/>
  <c r="AB194" i="7"/>
  <c r="Z194" i="7"/>
  <c r="Y194" i="7"/>
  <c r="K194" i="7"/>
  <c r="AC193" i="7"/>
  <c r="AB193" i="7"/>
  <c r="Z193" i="7"/>
  <c r="Y193" i="7"/>
  <c r="K193" i="7"/>
  <c r="AC192" i="7"/>
  <c r="AB192" i="7"/>
  <c r="Z192" i="7"/>
  <c r="Y192" i="7"/>
  <c r="K192" i="7"/>
  <c r="AC191" i="7"/>
  <c r="AB191" i="7"/>
  <c r="Z191" i="7"/>
  <c r="Y191" i="7"/>
  <c r="K191" i="7"/>
  <c r="AC190" i="7"/>
  <c r="AB190" i="7"/>
  <c r="Z190" i="7"/>
  <c r="Y190" i="7"/>
  <c r="K190" i="7"/>
  <c r="AC189" i="7"/>
  <c r="AB189" i="7"/>
  <c r="Z189" i="7"/>
  <c r="Y189" i="7"/>
  <c r="K189" i="7"/>
  <c r="AC188" i="7"/>
  <c r="AB188" i="7"/>
  <c r="Z188" i="7"/>
  <c r="Y188" i="7"/>
  <c r="K188" i="7"/>
  <c r="AC187" i="7"/>
  <c r="AB187" i="7"/>
  <c r="Z187" i="7"/>
  <c r="Y187" i="7"/>
  <c r="K187" i="7"/>
  <c r="AC186" i="7"/>
  <c r="AB186" i="7"/>
  <c r="Z186" i="7"/>
  <c r="Y186" i="7"/>
  <c r="K186" i="7"/>
  <c r="AC185" i="7"/>
  <c r="AB185" i="7"/>
  <c r="Z185" i="7"/>
  <c r="Y185" i="7"/>
  <c r="K185" i="7"/>
  <c r="AC184" i="7"/>
  <c r="AB184" i="7"/>
  <c r="Z184" i="7"/>
  <c r="Y184" i="7"/>
  <c r="K184" i="7"/>
  <c r="AC183" i="7"/>
  <c r="AB183" i="7"/>
  <c r="Z183" i="7"/>
  <c r="Y183" i="7"/>
  <c r="K183" i="7"/>
  <c r="AC182" i="7"/>
  <c r="AB182" i="7"/>
  <c r="Z182" i="7"/>
  <c r="Y182" i="7"/>
  <c r="K182" i="7"/>
  <c r="AC181" i="7"/>
  <c r="AB181" i="7"/>
  <c r="Z181" i="7"/>
  <c r="Y181" i="7"/>
  <c r="K181" i="7"/>
  <c r="AC180" i="7"/>
  <c r="AB180" i="7"/>
  <c r="Z180" i="7"/>
  <c r="Y180" i="7"/>
  <c r="K180" i="7"/>
  <c r="AC179" i="7"/>
  <c r="AB179" i="7"/>
  <c r="Z179" i="7"/>
  <c r="Y179" i="7"/>
  <c r="K179" i="7"/>
  <c r="AC178" i="7"/>
  <c r="AB178" i="7"/>
  <c r="Z178" i="7"/>
  <c r="Y178" i="7"/>
  <c r="K178" i="7"/>
  <c r="AC177" i="7"/>
  <c r="AB177" i="7"/>
  <c r="Z177" i="7"/>
  <c r="Y177" i="7"/>
  <c r="K177" i="7"/>
  <c r="AC176" i="7"/>
  <c r="AB176" i="7"/>
  <c r="Z176" i="7"/>
  <c r="Y176" i="7"/>
  <c r="K176" i="7"/>
  <c r="AC175" i="7"/>
  <c r="AB175" i="7"/>
  <c r="Z175" i="7"/>
  <c r="Y175" i="7"/>
  <c r="K175" i="7"/>
  <c r="AC174" i="7"/>
  <c r="AB174" i="7"/>
  <c r="Z174" i="7"/>
  <c r="Y174" i="7"/>
  <c r="K174" i="7"/>
  <c r="AC173" i="7"/>
  <c r="AB173" i="7"/>
  <c r="Z173" i="7"/>
  <c r="Y173" i="7"/>
  <c r="K173" i="7"/>
  <c r="AC172" i="7"/>
  <c r="AB172" i="7"/>
  <c r="Z172" i="7"/>
  <c r="Y172" i="7"/>
  <c r="K172" i="7"/>
  <c r="AC171" i="7"/>
  <c r="AB171" i="7"/>
  <c r="Z171" i="7"/>
  <c r="Y171" i="7"/>
  <c r="K171" i="7"/>
  <c r="AC170" i="7"/>
  <c r="AB170" i="7"/>
  <c r="Z170" i="7"/>
  <c r="Y170" i="7"/>
  <c r="K170" i="7"/>
  <c r="AC169" i="7"/>
  <c r="AB169" i="7"/>
  <c r="Z169" i="7"/>
  <c r="Y169" i="7"/>
  <c r="K169" i="7"/>
  <c r="AC168" i="7"/>
  <c r="AB168" i="7"/>
  <c r="Z168" i="7"/>
  <c r="Y168" i="7"/>
  <c r="K168" i="7"/>
  <c r="AC167" i="7"/>
  <c r="AB167" i="7"/>
  <c r="Z167" i="7"/>
  <c r="Y167" i="7"/>
  <c r="K167" i="7"/>
  <c r="AC166" i="7"/>
  <c r="AB166" i="7"/>
  <c r="Z166" i="7"/>
  <c r="Y166" i="7"/>
  <c r="K166" i="7"/>
  <c r="AC165" i="7"/>
  <c r="AB165" i="7"/>
  <c r="Z165" i="7"/>
  <c r="Y165" i="7"/>
  <c r="K165" i="7"/>
  <c r="AC164" i="7"/>
  <c r="AB164" i="7"/>
  <c r="Z164" i="7"/>
  <c r="Y164" i="7"/>
  <c r="K164" i="7"/>
  <c r="AC163" i="7"/>
  <c r="AB163" i="7"/>
  <c r="Z163" i="7"/>
  <c r="Y163" i="7"/>
  <c r="K163" i="7"/>
  <c r="AC162" i="7"/>
  <c r="AB162" i="7"/>
  <c r="Z162" i="7"/>
  <c r="Y162" i="7"/>
  <c r="K162" i="7"/>
  <c r="AC161" i="7"/>
  <c r="AB161" i="7"/>
  <c r="Z161" i="7"/>
  <c r="Y161" i="7"/>
  <c r="K161" i="7"/>
  <c r="AC160" i="7"/>
  <c r="AB160" i="7"/>
  <c r="Z160" i="7"/>
  <c r="Y160" i="7"/>
  <c r="K160" i="7"/>
  <c r="AC159" i="7"/>
  <c r="AB159" i="7"/>
  <c r="Z159" i="7"/>
  <c r="Y159" i="7"/>
  <c r="K159" i="7"/>
  <c r="AC158" i="7"/>
  <c r="AB158" i="7"/>
  <c r="Z158" i="7"/>
  <c r="Y158" i="7"/>
  <c r="K158" i="7"/>
  <c r="AC157" i="7"/>
  <c r="AB157" i="7"/>
  <c r="Z157" i="7"/>
  <c r="Y157" i="7"/>
  <c r="K157" i="7"/>
  <c r="AC156" i="7"/>
  <c r="AB156" i="7"/>
  <c r="Z156" i="7"/>
  <c r="Y156" i="7"/>
  <c r="K156" i="7"/>
  <c r="AC155" i="7"/>
  <c r="AB155" i="7"/>
  <c r="Z155" i="7"/>
  <c r="Y155" i="7"/>
  <c r="K155" i="7"/>
  <c r="AC154" i="7"/>
  <c r="AB154" i="7"/>
  <c r="Z154" i="7"/>
  <c r="Y154" i="7"/>
  <c r="K154" i="7"/>
  <c r="AC153" i="7"/>
  <c r="AB153" i="7"/>
  <c r="Z153" i="7"/>
  <c r="Y153" i="7"/>
  <c r="K153" i="7"/>
  <c r="AC152" i="7"/>
  <c r="AB152" i="7"/>
  <c r="Z152" i="7"/>
  <c r="Y152" i="7"/>
  <c r="K152" i="7"/>
  <c r="AC151" i="7"/>
  <c r="AB151" i="7"/>
  <c r="Z151" i="7"/>
  <c r="Y151" i="7"/>
  <c r="K151" i="7"/>
  <c r="AC150" i="7"/>
  <c r="AB150" i="7"/>
  <c r="Z150" i="7"/>
  <c r="Y150" i="7"/>
  <c r="K150" i="7"/>
  <c r="AC149" i="7"/>
  <c r="AB149" i="7"/>
  <c r="Z149" i="7"/>
  <c r="Y149" i="7"/>
  <c r="K149" i="7"/>
  <c r="AC148" i="7"/>
  <c r="AB148" i="7"/>
  <c r="Z148" i="7"/>
  <c r="Y148" i="7"/>
  <c r="K148" i="7"/>
  <c r="AC147" i="7"/>
  <c r="AB147" i="7"/>
  <c r="Z147" i="7"/>
  <c r="Y147" i="7"/>
  <c r="K147" i="7"/>
  <c r="AC146" i="7"/>
  <c r="AB146" i="7"/>
  <c r="Z146" i="7"/>
  <c r="Y146" i="7"/>
  <c r="K146" i="7"/>
  <c r="AC145" i="7"/>
  <c r="AB145" i="7"/>
  <c r="Z145" i="7"/>
  <c r="Y145" i="7"/>
  <c r="K145" i="7"/>
  <c r="AC144" i="7"/>
  <c r="AB144" i="7"/>
  <c r="Z144" i="7"/>
  <c r="Y144" i="7"/>
  <c r="K144" i="7"/>
  <c r="AC143" i="7"/>
  <c r="AB143" i="7"/>
  <c r="Z143" i="7"/>
  <c r="Y143" i="7"/>
  <c r="K143" i="7"/>
  <c r="AC142" i="7"/>
  <c r="AB142" i="7"/>
  <c r="Z142" i="7"/>
  <c r="Y142" i="7"/>
  <c r="K142" i="7"/>
  <c r="AC141" i="7"/>
  <c r="AB141" i="7"/>
  <c r="Z141" i="7"/>
  <c r="Y141" i="7"/>
  <c r="K141" i="7"/>
  <c r="AC140" i="7"/>
  <c r="AB140" i="7"/>
  <c r="Z140" i="7"/>
  <c r="Y140" i="7"/>
  <c r="K140" i="7"/>
  <c r="AC139" i="7"/>
  <c r="AB139" i="7"/>
  <c r="Z139" i="7"/>
  <c r="Y139" i="7"/>
  <c r="K139" i="7"/>
  <c r="AC138" i="7"/>
  <c r="AB138" i="7"/>
  <c r="Z138" i="7"/>
  <c r="Y138" i="7"/>
  <c r="K138" i="7"/>
  <c r="AC137" i="7"/>
  <c r="AB137" i="7"/>
  <c r="Z137" i="7"/>
  <c r="Y137" i="7"/>
  <c r="K137" i="7"/>
  <c r="AC136" i="7"/>
  <c r="AB136" i="7"/>
  <c r="Z136" i="7"/>
  <c r="Y136" i="7"/>
  <c r="K136" i="7"/>
  <c r="AC135" i="7"/>
  <c r="AB135" i="7"/>
  <c r="Z135" i="7"/>
  <c r="Y135" i="7"/>
  <c r="K135" i="7"/>
  <c r="AC134" i="7"/>
  <c r="AB134" i="7"/>
  <c r="Z134" i="7"/>
  <c r="Y134" i="7"/>
  <c r="K134" i="7"/>
  <c r="AC133" i="7"/>
  <c r="AB133" i="7"/>
  <c r="Z133" i="7"/>
  <c r="Y133" i="7"/>
  <c r="K133" i="7"/>
  <c r="AC132" i="7"/>
  <c r="AB132" i="7"/>
  <c r="Z132" i="7"/>
  <c r="Y132" i="7"/>
  <c r="K132" i="7"/>
  <c r="AC131" i="7"/>
  <c r="AB131" i="7"/>
  <c r="Z131" i="7"/>
  <c r="Y131" i="7"/>
  <c r="K131" i="7"/>
  <c r="AC130" i="7"/>
  <c r="AB130" i="7"/>
  <c r="Z130" i="7"/>
  <c r="Y130" i="7"/>
  <c r="K130" i="7"/>
  <c r="AC129" i="7"/>
  <c r="AB129" i="7"/>
  <c r="Z129" i="7"/>
  <c r="Y129" i="7"/>
  <c r="K129" i="7"/>
  <c r="AC128" i="7"/>
  <c r="AB128" i="7"/>
  <c r="Z128" i="7"/>
  <c r="Y128" i="7"/>
  <c r="K128" i="7"/>
  <c r="AC127" i="7"/>
  <c r="AB127" i="7"/>
  <c r="Z127" i="7"/>
  <c r="Y127" i="7"/>
  <c r="K127" i="7"/>
  <c r="AC126" i="7"/>
  <c r="AB126" i="7"/>
  <c r="Z126" i="7"/>
  <c r="Y126" i="7"/>
  <c r="K126" i="7"/>
  <c r="AC125" i="7"/>
  <c r="AB125" i="7"/>
  <c r="Z125" i="7"/>
  <c r="Y125" i="7"/>
  <c r="K125" i="7"/>
  <c r="AC124" i="7"/>
  <c r="AB124" i="7"/>
  <c r="Z124" i="7"/>
  <c r="Y124" i="7"/>
  <c r="K124" i="7"/>
  <c r="AC123" i="7"/>
  <c r="AB123" i="7"/>
  <c r="Z123" i="7"/>
  <c r="Y123" i="7"/>
  <c r="K123" i="7"/>
  <c r="AC122" i="7"/>
  <c r="AB122" i="7"/>
  <c r="Z122" i="7"/>
  <c r="Y122" i="7"/>
  <c r="K122" i="7"/>
  <c r="AC121" i="7"/>
  <c r="AB121" i="7"/>
  <c r="Z121" i="7"/>
  <c r="Y121" i="7"/>
  <c r="K121" i="7"/>
  <c r="AC120" i="7"/>
  <c r="AB120" i="7"/>
  <c r="Z120" i="7"/>
  <c r="Y120" i="7"/>
  <c r="K120" i="7"/>
  <c r="AC119" i="7"/>
  <c r="AB119" i="7"/>
  <c r="Z119" i="7"/>
  <c r="Y119" i="7"/>
  <c r="K119" i="7"/>
  <c r="AC118" i="7"/>
  <c r="AB118" i="7"/>
  <c r="Z118" i="7"/>
  <c r="Y118" i="7"/>
  <c r="K118" i="7"/>
  <c r="AC117" i="7"/>
  <c r="AB117" i="7"/>
  <c r="Z117" i="7"/>
  <c r="Y117" i="7"/>
  <c r="K117" i="7"/>
  <c r="AC116" i="7"/>
  <c r="AB116" i="7"/>
  <c r="Z116" i="7"/>
  <c r="Y116" i="7"/>
  <c r="K116" i="7"/>
  <c r="AC115" i="7"/>
  <c r="AB115" i="7"/>
  <c r="Z115" i="7"/>
  <c r="Y115" i="7"/>
  <c r="K115" i="7"/>
  <c r="AC114" i="7"/>
  <c r="AB114" i="7"/>
  <c r="Z114" i="7"/>
  <c r="Y114" i="7"/>
  <c r="K114" i="7"/>
  <c r="AC113" i="7"/>
  <c r="AB113" i="7"/>
  <c r="Z113" i="7"/>
  <c r="Y113" i="7"/>
  <c r="K113" i="7"/>
  <c r="AC112" i="7"/>
  <c r="AB112" i="7"/>
  <c r="Z112" i="7"/>
  <c r="Y112" i="7"/>
  <c r="K112" i="7"/>
  <c r="AC111" i="7"/>
  <c r="AB111" i="7"/>
  <c r="Z111" i="7"/>
  <c r="Y111" i="7"/>
  <c r="K111" i="7"/>
  <c r="AC110" i="7"/>
  <c r="AB110" i="7"/>
  <c r="Z110" i="7"/>
  <c r="Y110" i="7"/>
  <c r="K110" i="7"/>
  <c r="AC109" i="7"/>
  <c r="AB109" i="7"/>
  <c r="Z109" i="7"/>
  <c r="Y109" i="7"/>
  <c r="K109" i="7"/>
  <c r="AC108" i="7"/>
  <c r="AB108" i="7"/>
  <c r="Z108" i="7"/>
  <c r="Y108" i="7"/>
  <c r="K108" i="7"/>
  <c r="AC107" i="7"/>
  <c r="AB107" i="7"/>
  <c r="Z107" i="7"/>
  <c r="Y107" i="7"/>
  <c r="K107" i="7"/>
  <c r="AC106" i="7"/>
  <c r="AB106" i="7"/>
  <c r="Z106" i="7"/>
  <c r="Y106" i="7"/>
  <c r="K106" i="7"/>
  <c r="AC105" i="7"/>
  <c r="AB105" i="7"/>
  <c r="Z105" i="7"/>
  <c r="Y105" i="7"/>
  <c r="K105" i="7"/>
  <c r="AC104" i="7"/>
  <c r="AB104" i="7"/>
  <c r="Z104" i="7"/>
  <c r="Y104" i="7"/>
  <c r="K104" i="7"/>
  <c r="AC103" i="7"/>
  <c r="AB103" i="7"/>
  <c r="Z103" i="7"/>
  <c r="Y103" i="7"/>
  <c r="K103" i="7"/>
  <c r="AC102" i="7"/>
  <c r="AB102" i="7"/>
  <c r="Z102" i="7"/>
  <c r="Y102" i="7"/>
  <c r="K102" i="7"/>
  <c r="AC101" i="7"/>
  <c r="AB101" i="7"/>
  <c r="Z101" i="7"/>
  <c r="Y101" i="7"/>
  <c r="K101" i="7"/>
  <c r="AC100" i="7"/>
  <c r="AB100" i="7"/>
  <c r="Z100" i="7"/>
  <c r="Y100" i="7"/>
  <c r="K100" i="7"/>
  <c r="AC99" i="7"/>
  <c r="AB99" i="7"/>
  <c r="Z99" i="7"/>
  <c r="Y99" i="7"/>
  <c r="K99" i="7"/>
  <c r="AC98" i="7"/>
  <c r="AB98" i="7"/>
  <c r="Z98" i="7"/>
  <c r="Y98" i="7"/>
  <c r="K98" i="7"/>
  <c r="AC97" i="7"/>
  <c r="AB97" i="7"/>
  <c r="Z97" i="7"/>
  <c r="Y97" i="7"/>
  <c r="K97" i="7"/>
  <c r="AC96" i="7"/>
  <c r="AB96" i="7"/>
  <c r="Z96" i="7"/>
  <c r="Y96" i="7"/>
  <c r="K96" i="7"/>
  <c r="AC95" i="7"/>
  <c r="AB95" i="7"/>
  <c r="Z95" i="7"/>
  <c r="Y95" i="7"/>
  <c r="K95" i="7"/>
  <c r="AC94" i="7"/>
  <c r="AB94" i="7"/>
  <c r="Z94" i="7"/>
  <c r="Y94" i="7"/>
  <c r="K94" i="7"/>
  <c r="AC93" i="7"/>
  <c r="AB93" i="7"/>
  <c r="Z93" i="7"/>
  <c r="Y93" i="7"/>
  <c r="K93" i="7"/>
  <c r="AC92" i="7"/>
  <c r="AB92" i="7"/>
  <c r="Z92" i="7"/>
  <c r="Y92" i="7"/>
  <c r="K92" i="7"/>
  <c r="AC91" i="7"/>
  <c r="AB91" i="7"/>
  <c r="Z91" i="7"/>
  <c r="Y91" i="7"/>
  <c r="K91" i="7"/>
  <c r="AC90" i="7"/>
  <c r="AB90" i="7"/>
  <c r="Z90" i="7"/>
  <c r="Y90" i="7"/>
  <c r="K90" i="7"/>
  <c r="AC89" i="7"/>
  <c r="AB89" i="7"/>
  <c r="Z89" i="7"/>
  <c r="Y89" i="7"/>
  <c r="K89" i="7"/>
  <c r="AC88" i="7"/>
  <c r="AB88" i="7"/>
  <c r="Z88" i="7"/>
  <c r="Y88" i="7"/>
  <c r="K88" i="7"/>
  <c r="AC87" i="7"/>
  <c r="AB87" i="7"/>
  <c r="Z87" i="7"/>
  <c r="Y87" i="7"/>
  <c r="K87" i="7"/>
  <c r="AC86" i="7"/>
  <c r="AB86" i="7"/>
  <c r="Z86" i="7"/>
  <c r="Y86" i="7"/>
  <c r="K86" i="7"/>
  <c r="AC85" i="7"/>
  <c r="AB85" i="7"/>
  <c r="Z85" i="7"/>
  <c r="Y85" i="7"/>
  <c r="K85" i="7"/>
  <c r="AC84" i="7"/>
  <c r="AB84" i="7"/>
  <c r="Z84" i="7"/>
  <c r="Y84" i="7"/>
  <c r="K84" i="7"/>
  <c r="AC83" i="7"/>
  <c r="AB83" i="7"/>
  <c r="Z83" i="7"/>
  <c r="Y83" i="7"/>
  <c r="K83" i="7"/>
  <c r="AC82" i="7"/>
  <c r="AB82" i="7"/>
  <c r="Z82" i="7"/>
  <c r="Y82" i="7"/>
  <c r="K82" i="7"/>
  <c r="AC81" i="7"/>
  <c r="AB81" i="7"/>
  <c r="Z81" i="7"/>
  <c r="Y81" i="7"/>
  <c r="K81" i="7"/>
  <c r="AC80" i="7"/>
  <c r="AB80" i="7"/>
  <c r="Z80" i="7"/>
  <c r="Y80" i="7"/>
  <c r="K80" i="7"/>
  <c r="AC79" i="7"/>
  <c r="AB79" i="7"/>
  <c r="Z79" i="7"/>
  <c r="Y79" i="7"/>
  <c r="K79" i="7"/>
  <c r="AC78" i="7"/>
  <c r="AB78" i="7"/>
  <c r="Z78" i="7"/>
  <c r="Y78" i="7"/>
  <c r="K78" i="7"/>
  <c r="AC77" i="7"/>
  <c r="AB77" i="7"/>
  <c r="Z77" i="7"/>
  <c r="Y77" i="7"/>
  <c r="K77" i="7"/>
  <c r="AC76" i="7"/>
  <c r="AB76" i="7"/>
  <c r="Z76" i="7"/>
  <c r="Y76" i="7"/>
  <c r="K76" i="7"/>
  <c r="AC75" i="7"/>
  <c r="AB75" i="7"/>
  <c r="Z75" i="7"/>
  <c r="Y75" i="7"/>
  <c r="K75" i="7"/>
  <c r="AC74" i="7"/>
  <c r="AB74" i="7"/>
  <c r="Z74" i="7"/>
  <c r="Y74" i="7"/>
  <c r="K74" i="7"/>
  <c r="AC73" i="7"/>
  <c r="AB73" i="7"/>
  <c r="Z73" i="7"/>
  <c r="Y73" i="7"/>
  <c r="K73" i="7"/>
  <c r="AC72" i="7"/>
  <c r="AB72" i="7"/>
  <c r="Z72" i="7"/>
  <c r="Y72" i="7"/>
  <c r="K72" i="7"/>
  <c r="AC71" i="7"/>
  <c r="AB71" i="7"/>
  <c r="Z71" i="7"/>
  <c r="Y71" i="7"/>
  <c r="K71" i="7"/>
  <c r="AC70" i="7"/>
  <c r="AB70" i="7"/>
  <c r="Z70" i="7"/>
  <c r="Y70" i="7"/>
  <c r="K70" i="7"/>
  <c r="AC69" i="7"/>
  <c r="AB69" i="7"/>
  <c r="Z69" i="7"/>
  <c r="Y69" i="7"/>
  <c r="K69" i="7"/>
  <c r="AC68" i="7"/>
  <c r="AB68" i="7"/>
  <c r="Z68" i="7"/>
  <c r="Y68" i="7"/>
  <c r="K68" i="7"/>
  <c r="AC67" i="7"/>
  <c r="AB67" i="7"/>
  <c r="Z67" i="7"/>
  <c r="Y67" i="7"/>
  <c r="K67" i="7"/>
  <c r="AC66" i="7"/>
  <c r="AB66" i="7"/>
  <c r="Z66" i="7"/>
  <c r="Y66" i="7"/>
  <c r="K66" i="7"/>
  <c r="AC65" i="7"/>
  <c r="AB65" i="7"/>
  <c r="Z65" i="7"/>
  <c r="Y65" i="7"/>
  <c r="K65" i="7"/>
  <c r="AC64" i="7"/>
  <c r="AB64" i="7"/>
  <c r="Z64" i="7"/>
  <c r="Y64" i="7"/>
  <c r="K64" i="7"/>
  <c r="AC63" i="7"/>
  <c r="AB63" i="7"/>
  <c r="Z63" i="7"/>
  <c r="Y63" i="7"/>
  <c r="K63" i="7"/>
  <c r="AC62" i="7"/>
  <c r="AB62" i="7"/>
  <c r="Z62" i="7"/>
  <c r="Y62" i="7"/>
  <c r="K62" i="7"/>
  <c r="AC61" i="7"/>
  <c r="AB61" i="7"/>
  <c r="Z61" i="7"/>
  <c r="Y61" i="7"/>
  <c r="K61" i="7"/>
  <c r="AC60" i="7"/>
  <c r="AB60" i="7"/>
  <c r="Z60" i="7"/>
  <c r="Y60" i="7"/>
  <c r="K60" i="7"/>
  <c r="AC59" i="7"/>
  <c r="AB59" i="7"/>
  <c r="Z59" i="7"/>
  <c r="Y59" i="7"/>
  <c r="K59" i="7"/>
  <c r="AC58" i="7"/>
  <c r="AB58" i="7"/>
  <c r="Z58" i="7"/>
  <c r="Y58" i="7"/>
  <c r="K58" i="7"/>
  <c r="AC57" i="7"/>
  <c r="AB57" i="7"/>
  <c r="Z57" i="7"/>
  <c r="Y57" i="7"/>
  <c r="K57" i="7"/>
  <c r="AC56" i="7"/>
  <c r="AB56" i="7"/>
  <c r="Z56" i="7"/>
  <c r="Y56" i="7"/>
  <c r="K56" i="7"/>
  <c r="AC55" i="7"/>
  <c r="AB55" i="7"/>
  <c r="Z55" i="7"/>
  <c r="Y55" i="7"/>
  <c r="K55" i="7"/>
  <c r="AC54" i="7"/>
  <c r="AB54" i="7"/>
  <c r="Z54" i="7"/>
  <c r="Y54" i="7"/>
  <c r="K54" i="7"/>
  <c r="AC53" i="7"/>
  <c r="AB53" i="7"/>
  <c r="Z53" i="7"/>
  <c r="Y53" i="7"/>
  <c r="K53" i="7"/>
  <c r="AC52" i="7"/>
  <c r="AB52" i="7"/>
  <c r="Z52" i="7"/>
  <c r="Y52" i="7"/>
  <c r="K52" i="7"/>
  <c r="AC51" i="7"/>
  <c r="AB51" i="7"/>
  <c r="Z51" i="7"/>
  <c r="Y51" i="7"/>
  <c r="K51" i="7"/>
  <c r="AC50" i="7"/>
  <c r="AB50" i="7"/>
  <c r="Z50" i="7"/>
  <c r="Y50" i="7"/>
  <c r="K50" i="7"/>
  <c r="AC49" i="7"/>
  <c r="AB49" i="7"/>
  <c r="Z49" i="7"/>
  <c r="Y49" i="7"/>
  <c r="K49" i="7"/>
  <c r="AC48" i="7"/>
  <c r="AB48" i="7"/>
  <c r="Z48" i="7"/>
  <c r="Y48" i="7"/>
  <c r="K48" i="7"/>
  <c r="AC47" i="7"/>
  <c r="AB47" i="7"/>
  <c r="Z47" i="7"/>
  <c r="Y47" i="7"/>
  <c r="K47" i="7"/>
  <c r="AC46" i="7"/>
  <c r="AB46" i="7"/>
  <c r="Z46" i="7"/>
  <c r="Y46" i="7"/>
  <c r="K46" i="7"/>
  <c r="AC45" i="7"/>
  <c r="AB45" i="7"/>
  <c r="Z45" i="7"/>
  <c r="Y45" i="7"/>
  <c r="K45" i="7"/>
  <c r="AC44" i="7"/>
  <c r="AB44" i="7"/>
  <c r="Z44" i="7"/>
  <c r="Y44" i="7"/>
  <c r="K44" i="7"/>
  <c r="AC43" i="7"/>
  <c r="AB43" i="7"/>
  <c r="Z43" i="7"/>
  <c r="Y43" i="7"/>
  <c r="K43" i="7"/>
  <c r="AC42" i="7"/>
  <c r="AB42" i="7"/>
  <c r="Z42" i="7"/>
  <c r="Y42" i="7"/>
  <c r="K42" i="7"/>
  <c r="AC41" i="7"/>
  <c r="AB41" i="7"/>
  <c r="Z41" i="7"/>
  <c r="Y41" i="7"/>
  <c r="K41" i="7"/>
  <c r="AC40" i="7"/>
  <c r="AB40" i="7"/>
  <c r="Z40" i="7"/>
  <c r="Y40" i="7"/>
  <c r="K40" i="7"/>
  <c r="AC39" i="7"/>
  <c r="AB39" i="7"/>
  <c r="Z39" i="7"/>
  <c r="Y39" i="7"/>
  <c r="K39" i="7"/>
  <c r="AC38" i="7"/>
  <c r="AB38" i="7"/>
  <c r="Z38" i="7"/>
  <c r="Y38" i="7"/>
  <c r="K38" i="7"/>
  <c r="AC37" i="7"/>
  <c r="AB37" i="7"/>
  <c r="Z37" i="7"/>
  <c r="Y37" i="7"/>
  <c r="K37" i="7"/>
  <c r="AC36" i="7"/>
  <c r="AB36" i="7"/>
  <c r="Z36" i="7"/>
  <c r="Y36" i="7"/>
  <c r="K36" i="7"/>
  <c r="AC35" i="7"/>
  <c r="AB35" i="7"/>
  <c r="Z35" i="7"/>
  <c r="Y35" i="7"/>
  <c r="K35" i="7"/>
  <c r="AC34" i="7"/>
  <c r="AB34" i="7"/>
  <c r="Z34" i="7"/>
  <c r="Y34" i="7"/>
  <c r="K34" i="7"/>
  <c r="AC33" i="7"/>
  <c r="AB33" i="7"/>
  <c r="Z33" i="7"/>
  <c r="Y33" i="7"/>
  <c r="K33" i="7"/>
  <c r="AC32" i="7"/>
  <c r="AB32" i="7"/>
  <c r="Z32" i="7"/>
  <c r="Y32" i="7"/>
  <c r="K32" i="7"/>
  <c r="AC31" i="7"/>
  <c r="AB31" i="7"/>
  <c r="Z31" i="7"/>
  <c r="Y31" i="7"/>
  <c r="K31" i="7"/>
  <c r="AC30" i="7"/>
  <c r="AB30" i="7"/>
  <c r="Z30" i="7"/>
  <c r="Y30" i="7"/>
  <c r="K30" i="7"/>
  <c r="AC29" i="7"/>
  <c r="AB29" i="7"/>
  <c r="Z29" i="7"/>
  <c r="Y29" i="7"/>
  <c r="K29" i="7"/>
  <c r="AC28" i="7"/>
  <c r="AB28" i="7"/>
  <c r="Z28" i="7"/>
  <c r="Y28" i="7"/>
  <c r="K28" i="7"/>
  <c r="AC27" i="7"/>
  <c r="AB27" i="7"/>
  <c r="Z27" i="7"/>
  <c r="Y27" i="7"/>
  <c r="K27" i="7"/>
  <c r="AC26" i="7"/>
  <c r="AB26" i="7"/>
  <c r="Z26" i="7"/>
  <c r="Y26" i="7"/>
  <c r="K26" i="7"/>
  <c r="AC25" i="7"/>
  <c r="AB25" i="7"/>
  <c r="Z25" i="7"/>
  <c r="Y25" i="7"/>
  <c r="K25" i="7"/>
  <c r="AC24" i="7"/>
  <c r="AB24" i="7"/>
  <c r="Z24" i="7"/>
  <c r="Y24" i="7"/>
  <c r="K24" i="7"/>
  <c r="AC23" i="7"/>
  <c r="AB23" i="7"/>
  <c r="Z23" i="7"/>
  <c r="Y23" i="7"/>
  <c r="K23" i="7"/>
  <c r="AC22" i="7"/>
  <c r="AB22" i="7"/>
  <c r="Z22" i="7"/>
  <c r="Y22" i="7"/>
  <c r="K22" i="7"/>
  <c r="AC21" i="7"/>
  <c r="AB21" i="7"/>
  <c r="Z21" i="7"/>
  <c r="Y21" i="7"/>
  <c r="K21" i="7"/>
  <c r="AC20" i="7"/>
  <c r="AB20" i="7"/>
  <c r="Z20" i="7"/>
  <c r="Y20" i="7"/>
  <c r="K20" i="7"/>
  <c r="AC19" i="7"/>
  <c r="AB19" i="7"/>
  <c r="Z19" i="7"/>
  <c r="Y19" i="7"/>
  <c r="K19" i="7"/>
  <c r="AC18" i="7"/>
  <c r="AB18" i="7"/>
  <c r="Z18" i="7"/>
  <c r="Y18" i="7"/>
  <c r="K18" i="7"/>
  <c r="AC17" i="7"/>
  <c r="AB17" i="7"/>
  <c r="Z17" i="7"/>
  <c r="Y17" i="7"/>
  <c r="K17" i="7"/>
  <c r="AC16" i="7"/>
  <c r="AB16" i="7"/>
  <c r="Z16" i="7"/>
  <c r="Y16" i="7"/>
  <c r="K16" i="7"/>
  <c r="AC15" i="7"/>
  <c r="AB15" i="7"/>
  <c r="Z15" i="7"/>
  <c r="Y15" i="7"/>
  <c r="K15" i="7"/>
  <c r="AC14" i="7"/>
  <c r="AB14" i="7"/>
  <c r="Z14" i="7"/>
  <c r="Y14" i="7"/>
  <c r="K14" i="7"/>
  <c r="AC13" i="7"/>
  <c r="AB13" i="7"/>
  <c r="Z13" i="7"/>
  <c r="Y13" i="7"/>
  <c r="K13" i="7"/>
  <c r="AC12" i="7"/>
  <c r="AB12" i="7"/>
  <c r="Z12" i="7"/>
  <c r="Y12" i="7"/>
  <c r="K12" i="7"/>
  <c r="AC11" i="7"/>
  <c r="AB11" i="7"/>
  <c r="Z11" i="7"/>
  <c r="Y11" i="7"/>
  <c r="K11" i="7"/>
  <c r="AC10" i="7"/>
  <c r="AB10" i="7"/>
  <c r="Z10" i="7"/>
  <c r="Y10" i="7"/>
  <c r="K10" i="7"/>
  <c r="AC9" i="7"/>
  <c r="AB9" i="7"/>
  <c r="Z9" i="7"/>
  <c r="Y9" i="7"/>
  <c r="K9" i="7"/>
  <c r="AC8" i="7"/>
  <c r="AB8" i="7"/>
  <c r="Z8" i="7"/>
  <c r="Y8" i="7"/>
  <c r="K8" i="7"/>
  <c r="AC7" i="7"/>
  <c r="AB7" i="7"/>
  <c r="Z7" i="7"/>
  <c r="Y7" i="7"/>
  <c r="K7" i="7"/>
  <c r="AC6" i="7"/>
  <c r="Z6" i="7"/>
  <c r="K6" i="7"/>
  <c r="AC5" i="7"/>
  <c r="AB5" i="7"/>
  <c r="Z5" i="7"/>
  <c r="Y5" i="7"/>
  <c r="K5" i="7"/>
  <c r="AC4" i="7"/>
  <c r="AB4" i="7"/>
  <c r="Z4" i="7"/>
  <c r="Y4" i="7"/>
  <c r="K4" i="7"/>
  <c r="AC3" i="7"/>
  <c r="AB3" i="7"/>
  <c r="Z3" i="7"/>
  <c r="Y3" i="7"/>
  <c r="K3" i="7"/>
  <c r="M120" i="1" l="1"/>
  <c r="M60" i="1" l="1"/>
  <c r="M95" i="1"/>
  <c r="M119" i="1"/>
  <c r="M61" i="1" l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20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Interpolado</t>
        </r>
      </text>
    </comment>
  </commentList>
</comments>
</file>

<file path=xl/sharedStrings.xml><?xml version="1.0" encoding="utf-8"?>
<sst xmlns="http://schemas.openxmlformats.org/spreadsheetml/2006/main" count="384" uniqueCount="49">
  <si>
    <t>Fecha</t>
  </si>
  <si>
    <t>Nivel manual (cota)</t>
  </si>
  <si>
    <t>PMR-01</t>
  </si>
  <si>
    <t>Caudal bombeado  (L/s)</t>
  </si>
  <si>
    <t>PBB-1</t>
  </si>
  <si>
    <t>BRW-01</t>
  </si>
  <si>
    <t>BRW-02</t>
  </si>
  <si>
    <t>POB-08B</t>
  </si>
  <si>
    <t>POB-07A</t>
  </si>
  <si>
    <t>WP-01</t>
  </si>
  <si>
    <t>WE-01</t>
  </si>
  <si>
    <t/>
  </si>
  <si>
    <t>PMR-02</t>
  </si>
  <si>
    <t>Lautaro Embalse</t>
  </si>
  <si>
    <t>Manflas Hacienda</t>
  </si>
  <si>
    <t>Iglesia Colorada</t>
  </si>
  <si>
    <t>Total</t>
  </si>
  <si>
    <t>(L/s)</t>
  </si>
  <si>
    <t>Pp</t>
  </si>
  <si>
    <t>PMR-12</t>
  </si>
  <si>
    <t>PMR-10</t>
  </si>
  <si>
    <t>PMR-11</t>
  </si>
  <si>
    <t>PMR-13</t>
  </si>
  <si>
    <t>Rio Jorquera en Vertedero</t>
  </si>
  <si>
    <t>Rio Pulido en Vertedero</t>
  </si>
  <si>
    <t>Pozo Fundo Rodeo (PRD-1)</t>
  </si>
  <si>
    <t>Pozo El Rodeo 1 (PR-01)</t>
  </si>
  <si>
    <t>Pozos de terceros cercanos a PMR-10</t>
  </si>
  <si>
    <t>Pozos de terceros cercanos a PMR-11</t>
  </si>
  <si>
    <t>Pozos de terceros cercanos a PMR-11 (sin PO-103)</t>
  </si>
  <si>
    <t>Pozos de terceros cercanos a PMR-12</t>
  </si>
  <si>
    <t>Pozos de terceros cercanos a PMR-12 (sin PO-103)</t>
  </si>
  <si>
    <t>Pozos de terceros cercanos a PMR-12 (sin PO-103 y sin PO-121)</t>
  </si>
  <si>
    <t>Pozos de terceros cercanos a PMR-12 (sin PO-121)</t>
  </si>
  <si>
    <t>PO-103 (R. Pulido)</t>
  </si>
  <si>
    <t>PO-120 (R. Pulido)</t>
  </si>
  <si>
    <t>PO-136 (R. Pulido)</t>
  </si>
  <si>
    <t>PO-121 (R. Jorquera después PMR-12)</t>
  </si>
  <si>
    <t>PO-094 (R. Pulido antes PMR-11)</t>
  </si>
  <si>
    <t>PO-095 (R. Pulido antes PMR-11)</t>
  </si>
  <si>
    <t>PO-096 (R. Pulido antes PMR-11)</t>
  </si>
  <si>
    <t>PO-097 (R. Pulido antes PMR-11)</t>
  </si>
  <si>
    <t>Nivel continuo promedio (cota)</t>
  </si>
  <si>
    <t>Caudal medio mensual (L/s)</t>
  </si>
  <si>
    <t>pozos cercanos aguas abajo: PO-103</t>
  </si>
  <si>
    <t>sin PO-103</t>
  </si>
  <si>
    <t>PMR-12 pozos cercanos aguas arriba: PO-103, PO-120, PO-136</t>
  </si>
  <si>
    <t>pozos cercanos aguas abajo: PO-121</t>
  </si>
  <si>
    <t>PMR-1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</si>
</sst>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A6B1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14" fontId="0" fillId="0" borderId="0" xfId="0" applyNumberFormat="1" applyFill="1" applyBorder="1"/>
    <xf numFmtId="14" fontId="1" fillId="0" borderId="0" xfId="1" applyNumberFormat="1" applyFill="1" applyBorder="1" applyAlignment="1">
      <alignment horizontal="center"/>
    </xf>
    <xf numFmtId="0" fontId="0" fillId="0" borderId="0" xfId="0" applyAlignment="1">
      <alignment horizontal="center"/>
    </xf>
    <xf numFmtId="1" fontId="4" fillId="2" borderId="0" xfId="4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4" fillId="0" borderId="0" xfId="4" applyNumberFormat="1" applyFont="1" applyAlignment="1">
      <alignment horizontal="center"/>
    </xf>
    <xf numFmtId="0" fontId="3" fillId="0" borderId="0" xfId="0" applyFont="1"/>
    <xf numFmtId="2" fontId="3" fillId="0" borderId="0" xfId="0" applyNumberFormat="1" applyFont="1"/>
    <xf numFmtId="14" fontId="3" fillId="0" borderId="0" xfId="0" applyNumberFormat="1" applyFont="1"/>
    <xf numFmtId="14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4" fontId="1" fillId="0" borderId="1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4" borderId="0" xfId="0" applyFill="1"/>
    <xf numFmtId="0" fontId="0" fillId="6" borderId="0" xfId="0" applyFill="1"/>
    <xf numFmtId="0" fontId="0" fillId="7" borderId="0" xfId="0" applyFill="1"/>
    <xf numFmtId="14" fontId="0" fillId="0" borderId="0" xfId="0" applyNumberFormat="1"/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8" borderId="0" xfId="0" applyFill="1"/>
    <xf numFmtId="0" fontId="6" fillId="0" borderId="0" xfId="0" applyFont="1"/>
    <xf numFmtId="2" fontId="0" fillId="8" borderId="0" xfId="0" applyNumberFormat="1" applyFill="1"/>
    <xf numFmtId="2" fontId="0" fillId="0" borderId="1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6" fillId="8" borderId="0" xfId="0" applyFont="1" applyFill="1"/>
    <xf numFmtId="2" fontId="0" fillId="8" borderId="1" xfId="0" applyNumberFormat="1" applyFill="1" applyBorder="1" applyAlignment="1">
      <alignment horizontal="center" vertical="center"/>
    </xf>
    <xf numFmtId="2" fontId="0" fillId="8" borderId="0" xfId="0" applyNumberFormat="1" applyFill="1" applyBorder="1" applyAlignment="1">
      <alignment horizontal="center" vertical="center"/>
    </xf>
    <xf numFmtId="164" fontId="0" fillId="0" borderId="0" xfId="0" applyNumberFormat="1"/>
    <xf numFmtId="0" fontId="0" fillId="5" borderId="0" xfId="0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0" borderId="0" xfId="0" applyAlignment="1">
      <alignment horizontal="center" vertical="center"/>
    </xf>
  </cellXfs>
  <cellStyles count="5">
    <cellStyle name="Normal" xfId="0" builtinId="0"/>
    <cellStyle name="Normal 3" xfId="1" xr:uid="{00000000-0005-0000-0000-000001000000}"/>
    <cellStyle name="Normal 5" xfId="2" xr:uid="{00000000-0005-0000-0000-000002000000}"/>
    <cellStyle name="Normal 6" xfId="3" xr:uid="{00000000-0005-0000-0000-000003000000}"/>
    <cellStyle name="Normal_BD Vigentes Final (11-12-07)" xfId="4" xr:uid="{00000000-0005-0000-0000-000004000000}"/>
  </cellStyles>
  <dxfs count="0"/>
  <tableStyles count="0" defaultTableStyle="TableStyleMedium2" defaultPivotStyle="PivotStyleLight16"/>
  <colors>
    <mruColors>
      <color rgb="FFE25B00"/>
      <color rgb="FFEA6B14"/>
      <color rgb="FFFF7C80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microsoft.com/office/2017/10/relationships/person" Target="persons/person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6"/>
          <c:order val="1"/>
          <c:tx>
            <c:strRef>
              <c:f>'PMR-01'!$K$1</c:f>
              <c:strCache>
                <c:ptCount val="1"/>
                <c:pt idx="0">
                  <c:v>WP-01</c:v>
                </c:pt>
              </c:strCache>
            </c:strRef>
          </c:tx>
          <c:spPr>
            <a:solidFill>
              <a:srgbClr val="7030A0"/>
            </a:solidFill>
            <a:ln w="15875">
              <a:solidFill>
                <a:srgbClr val="7030A0"/>
              </a:solidFill>
            </a:ln>
            <a:effectLst/>
          </c:spPr>
          <c:invertIfNegative val="0"/>
          <c:val>
            <c:numRef>
              <c:f>'PMR-01'!$K$3:$K$143</c:f>
              <c:numCache>
                <c:formatCode>0.00</c:formatCode>
                <c:ptCount val="141"/>
                <c:pt idx="57">
                  <c:v>9.578943167305237</c:v>
                </c:pt>
                <c:pt idx="58">
                  <c:v>0.32332735961768216</c:v>
                </c:pt>
                <c:pt idx="59">
                  <c:v>14.362654320987655</c:v>
                </c:pt>
                <c:pt idx="60">
                  <c:v>16.473640979689367</c:v>
                </c:pt>
                <c:pt idx="61">
                  <c:v>14.978395061728396</c:v>
                </c:pt>
                <c:pt idx="62">
                  <c:v>13.448327359617682</c:v>
                </c:pt>
                <c:pt idx="63">
                  <c:v>11.250746714456392</c:v>
                </c:pt>
                <c:pt idx="64">
                  <c:v>20.314814814814813</c:v>
                </c:pt>
                <c:pt idx="65">
                  <c:v>13.483796296296296</c:v>
                </c:pt>
                <c:pt idx="66">
                  <c:v>11.931712962962964</c:v>
                </c:pt>
                <c:pt idx="67">
                  <c:v>8.6196983273596182</c:v>
                </c:pt>
                <c:pt idx="68">
                  <c:v>10.422640382317802</c:v>
                </c:pt>
                <c:pt idx="69">
                  <c:v>10.199239417989418</c:v>
                </c:pt>
                <c:pt idx="70">
                  <c:v>14.691606929510154</c:v>
                </c:pt>
                <c:pt idx="71">
                  <c:v>13.900848765432098</c:v>
                </c:pt>
                <c:pt idx="72">
                  <c:v>8.2732228195937871</c:v>
                </c:pt>
                <c:pt idx="73">
                  <c:v>6.4760802469135799</c:v>
                </c:pt>
                <c:pt idx="74">
                  <c:v>5.9236857825567499</c:v>
                </c:pt>
                <c:pt idx="75">
                  <c:v>12.418981481481481</c:v>
                </c:pt>
                <c:pt idx="76">
                  <c:v>12.642746913580247</c:v>
                </c:pt>
                <c:pt idx="77">
                  <c:v>13.675328554360812</c:v>
                </c:pt>
                <c:pt idx="78">
                  <c:v>11.737268518518519</c:v>
                </c:pt>
                <c:pt idx="79">
                  <c:v>13.72050477897252</c:v>
                </c:pt>
                <c:pt idx="80">
                  <c:v>12.9502688172043</c:v>
                </c:pt>
                <c:pt idx="81">
                  <c:v>8.4573412698412689</c:v>
                </c:pt>
                <c:pt idx="82">
                  <c:v>10.348342293906809</c:v>
                </c:pt>
                <c:pt idx="83">
                  <c:v>11.667438271604938</c:v>
                </c:pt>
                <c:pt idx="84">
                  <c:v>8.3650686977299884</c:v>
                </c:pt>
                <c:pt idx="85">
                  <c:v>8.9529320987654319</c:v>
                </c:pt>
                <c:pt idx="86">
                  <c:v>8.5823626045400232</c:v>
                </c:pt>
                <c:pt idx="87">
                  <c:v>9.5814665471923526</c:v>
                </c:pt>
                <c:pt idx="88">
                  <c:v>8.8352623456790127</c:v>
                </c:pt>
                <c:pt idx="89">
                  <c:v>9.9548237753882916</c:v>
                </c:pt>
                <c:pt idx="90">
                  <c:v>8.5717592592592595</c:v>
                </c:pt>
                <c:pt idx="91">
                  <c:v>8.6712216248506575</c:v>
                </c:pt>
                <c:pt idx="92">
                  <c:v>5.1123805256869774</c:v>
                </c:pt>
                <c:pt idx="93">
                  <c:v>6.8489583333333321</c:v>
                </c:pt>
                <c:pt idx="94">
                  <c:v>4.7061678614097966</c:v>
                </c:pt>
                <c:pt idx="95">
                  <c:v>6.6624228395061724</c:v>
                </c:pt>
                <c:pt idx="96">
                  <c:v>5.9098715651135008</c:v>
                </c:pt>
                <c:pt idx="97">
                  <c:v>7.8510802469135799</c:v>
                </c:pt>
                <c:pt idx="98">
                  <c:v>7.190486857825567</c:v>
                </c:pt>
                <c:pt idx="99">
                  <c:v>6.1589008363201909</c:v>
                </c:pt>
                <c:pt idx="100">
                  <c:v>8.4212962962962958</c:v>
                </c:pt>
                <c:pt idx="101">
                  <c:v>9.0412186379928308</c:v>
                </c:pt>
                <c:pt idx="102">
                  <c:v>8.9077932098765427</c:v>
                </c:pt>
                <c:pt idx="103">
                  <c:v>9.1901881720430101</c:v>
                </c:pt>
                <c:pt idx="104">
                  <c:v>8.6663679808841092</c:v>
                </c:pt>
                <c:pt idx="105">
                  <c:v>8.9020593869731801</c:v>
                </c:pt>
                <c:pt idx="106">
                  <c:v>9.1767473118279561</c:v>
                </c:pt>
                <c:pt idx="107">
                  <c:v>7.8013117283950617</c:v>
                </c:pt>
                <c:pt idx="108">
                  <c:v>8.3175776583034811</c:v>
                </c:pt>
                <c:pt idx="109">
                  <c:v>5.9661265432098585</c:v>
                </c:pt>
                <c:pt idx="110">
                  <c:v>6.7749402628434883</c:v>
                </c:pt>
                <c:pt idx="111">
                  <c:v>8.0843040621266429</c:v>
                </c:pt>
                <c:pt idx="112">
                  <c:v>8.7318672839506171</c:v>
                </c:pt>
                <c:pt idx="113">
                  <c:v>6.9743363575268811</c:v>
                </c:pt>
                <c:pt idx="114">
                  <c:v>6.6466531635802468</c:v>
                </c:pt>
                <c:pt idx="115">
                  <c:v>6.1791788007765831</c:v>
                </c:pt>
                <c:pt idx="116">
                  <c:v>7.6264047565710866</c:v>
                </c:pt>
                <c:pt idx="117">
                  <c:v>7.8111049107142847</c:v>
                </c:pt>
                <c:pt idx="118">
                  <c:v>8.24197748655914</c:v>
                </c:pt>
                <c:pt idx="119">
                  <c:v>9.2242235725308639</c:v>
                </c:pt>
                <c:pt idx="120">
                  <c:v>3.0259903300477897</c:v>
                </c:pt>
                <c:pt idx="121">
                  <c:v>4.1678240740740744</c:v>
                </c:pt>
                <c:pt idx="122">
                  <c:v>2.2785991636798086</c:v>
                </c:pt>
                <c:pt idx="123">
                  <c:v>4.1883213859020305</c:v>
                </c:pt>
                <c:pt idx="124">
                  <c:v>5.8638117283950617</c:v>
                </c:pt>
                <c:pt idx="125">
                  <c:v>5.3696236559139781</c:v>
                </c:pt>
                <c:pt idx="126">
                  <c:v>3.9185956790123457</c:v>
                </c:pt>
                <c:pt idx="127">
                  <c:v>5.8038381123058542</c:v>
                </c:pt>
                <c:pt idx="128">
                  <c:v>4.5769862604540021</c:v>
                </c:pt>
                <c:pt idx="129">
                  <c:v>4.2898478835978828</c:v>
                </c:pt>
                <c:pt idx="130">
                  <c:v>3.7074372759856629</c:v>
                </c:pt>
                <c:pt idx="131">
                  <c:v>4.539787808641977</c:v>
                </c:pt>
                <c:pt idx="132">
                  <c:v>4.4524977598566116</c:v>
                </c:pt>
                <c:pt idx="133">
                  <c:v>6.2962692901234316</c:v>
                </c:pt>
                <c:pt idx="134">
                  <c:v>4.9906660692951013</c:v>
                </c:pt>
                <c:pt idx="135">
                  <c:v>2.5518033154121862</c:v>
                </c:pt>
                <c:pt idx="136">
                  <c:v>2.5351543209876972</c:v>
                </c:pt>
                <c:pt idx="137">
                  <c:v>3.0303539426523298</c:v>
                </c:pt>
                <c:pt idx="138">
                  <c:v>3.304783950617284</c:v>
                </c:pt>
                <c:pt idx="139">
                  <c:v>2.5395758661887693</c:v>
                </c:pt>
                <c:pt idx="140">
                  <c:v>2.5556302270011946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F6-4F15-88B3-AEA4E1D223DA}"/>
            </c:ext>
          </c:extLst>
        </c:ser>
        <c:ser>
          <c:idx val="7"/>
          <c:order val="2"/>
          <c:tx>
            <c:strRef>
              <c:f>'PMR-01'!$L$1</c:f>
              <c:strCache>
                <c:ptCount val="1"/>
                <c:pt idx="0">
                  <c:v>WE-01</c:v>
                </c:pt>
              </c:strCache>
            </c:strRef>
          </c:tx>
          <c:spPr>
            <a:solidFill>
              <a:srgbClr val="0070C0"/>
            </a:solidFill>
            <a:ln w="15875">
              <a:solidFill>
                <a:srgbClr val="0070C0"/>
              </a:solidFill>
            </a:ln>
            <a:effectLst/>
          </c:spPr>
          <c:invertIfNegative val="0"/>
          <c:val>
            <c:numRef>
              <c:f>'PMR-01'!$L$3:$L$143</c:f>
              <c:numCache>
                <c:formatCode>0.00</c:formatCode>
                <c:ptCount val="141"/>
                <c:pt idx="57">
                  <c:v>4.0114144316730522</c:v>
                </c:pt>
                <c:pt idx="58">
                  <c:v>4.7162485065710866</c:v>
                </c:pt>
                <c:pt idx="59">
                  <c:v>3.7797067901234569</c:v>
                </c:pt>
                <c:pt idx="60">
                  <c:v>3.4180854241338112</c:v>
                </c:pt>
                <c:pt idx="61">
                  <c:v>3.9008487654320989</c:v>
                </c:pt>
                <c:pt idx="62">
                  <c:v>4.0509259259259256</c:v>
                </c:pt>
                <c:pt idx="63">
                  <c:v>2.6870519713261647</c:v>
                </c:pt>
                <c:pt idx="64">
                  <c:v>4.1516203703703702</c:v>
                </c:pt>
                <c:pt idx="65">
                  <c:v>3.4162186379928312</c:v>
                </c:pt>
                <c:pt idx="66">
                  <c:v>3.4239969135802468</c:v>
                </c:pt>
                <c:pt idx="67">
                  <c:v>1.8947879330943846</c:v>
                </c:pt>
                <c:pt idx="68">
                  <c:v>2.5619772998805255</c:v>
                </c:pt>
                <c:pt idx="69">
                  <c:v>2.5409226190476186</c:v>
                </c:pt>
                <c:pt idx="70">
                  <c:v>2.9588560334528076</c:v>
                </c:pt>
                <c:pt idx="71">
                  <c:v>3.2318672839506171</c:v>
                </c:pt>
                <c:pt idx="72">
                  <c:v>2.7303614097968936</c:v>
                </c:pt>
                <c:pt idx="73">
                  <c:v>3.949074074074074</c:v>
                </c:pt>
                <c:pt idx="74">
                  <c:v>2.1079749103942653</c:v>
                </c:pt>
                <c:pt idx="75">
                  <c:v>2.2057945041816009</c:v>
                </c:pt>
                <c:pt idx="76">
                  <c:v>2.6631944444444446</c:v>
                </c:pt>
                <c:pt idx="77">
                  <c:v>1.81526284348865</c:v>
                </c:pt>
                <c:pt idx="78">
                  <c:v>1.5393518518518519</c:v>
                </c:pt>
                <c:pt idx="79">
                  <c:v>1.1189516129032258</c:v>
                </c:pt>
                <c:pt idx="80">
                  <c:v>1.076015531660693</c:v>
                </c:pt>
                <c:pt idx="81">
                  <c:v>0.90071097883597873</c:v>
                </c:pt>
                <c:pt idx="82">
                  <c:v>1.6633064516129032</c:v>
                </c:pt>
                <c:pt idx="83">
                  <c:v>1.1547067901234569</c:v>
                </c:pt>
                <c:pt idx="84">
                  <c:v>1.327284946236559</c:v>
                </c:pt>
                <c:pt idx="85">
                  <c:v>0.17592592592592593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4.106929510155316E-3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F6-4F15-88B3-AEA4E1D223DA}"/>
            </c:ext>
          </c:extLst>
        </c:ser>
        <c:ser>
          <c:idx val="1"/>
          <c:order val="3"/>
          <c:tx>
            <c:strRef>
              <c:f>'PMR-01'!$F$1</c:f>
              <c:strCache>
                <c:ptCount val="1"/>
                <c:pt idx="0">
                  <c:v>PBB-1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rgbClr val="00B0F0"/>
              </a:solidFill>
            </a:ln>
            <a:effectLst/>
          </c:spPr>
          <c:invertIfNegative val="0"/>
          <c:val>
            <c:numRef>
              <c:f>'PMR-01'!$F$3:$F$143</c:f>
              <c:numCache>
                <c:formatCode>0.00</c:formatCode>
                <c:ptCount val="141"/>
                <c:pt idx="91">
                  <c:v>3.1632093787335722</c:v>
                </c:pt>
                <c:pt idx="92">
                  <c:v>6.1509819295101558</c:v>
                </c:pt>
                <c:pt idx="93">
                  <c:v>5.293998015873016</c:v>
                </c:pt>
                <c:pt idx="94">
                  <c:v>5.5026097670250875</c:v>
                </c:pt>
                <c:pt idx="95">
                  <c:v>7.0214429012345683</c:v>
                </c:pt>
                <c:pt idx="96">
                  <c:v>11.434386200716846</c:v>
                </c:pt>
                <c:pt idx="97">
                  <c:v>11.993923611111111</c:v>
                </c:pt>
                <c:pt idx="98">
                  <c:v>12.755708865367383</c:v>
                </c:pt>
                <c:pt idx="99">
                  <c:v>12.368718264635604</c:v>
                </c:pt>
                <c:pt idx="100">
                  <c:v>12.127803096064815</c:v>
                </c:pt>
                <c:pt idx="101">
                  <c:v>11.567371145086618</c:v>
                </c:pt>
                <c:pt idx="102">
                  <c:v>11.483392409336419</c:v>
                </c:pt>
                <c:pt idx="103">
                  <c:v>11.234120650388292</c:v>
                </c:pt>
                <c:pt idx="104">
                  <c:v>10.30581317204302</c:v>
                </c:pt>
                <c:pt idx="105">
                  <c:v>10.055615421455929</c:v>
                </c:pt>
                <c:pt idx="106">
                  <c:v>9.4328703703703702</c:v>
                </c:pt>
                <c:pt idx="107">
                  <c:v>9.3772029320987738</c:v>
                </c:pt>
                <c:pt idx="108">
                  <c:v>9.0364023297490945</c:v>
                </c:pt>
                <c:pt idx="109">
                  <c:v>9.010223765432098</c:v>
                </c:pt>
                <c:pt idx="110">
                  <c:v>9.1067652329749098</c:v>
                </c:pt>
                <c:pt idx="111">
                  <c:v>9.2120295698924721</c:v>
                </c:pt>
                <c:pt idx="112">
                  <c:v>9.5374228395061955</c:v>
                </c:pt>
                <c:pt idx="113">
                  <c:v>9.4405503285543411</c:v>
                </c:pt>
                <c:pt idx="114">
                  <c:v>10.181392746913597</c:v>
                </c:pt>
                <c:pt idx="115">
                  <c:v>9.2036570340501616</c:v>
                </c:pt>
                <c:pt idx="116">
                  <c:v>9.1605996117084825</c:v>
                </c:pt>
                <c:pt idx="117">
                  <c:v>8.8546316964285712</c:v>
                </c:pt>
                <c:pt idx="118">
                  <c:v>8.7577238276583032</c:v>
                </c:pt>
                <c:pt idx="119">
                  <c:v>8.9270592206790127</c:v>
                </c:pt>
                <c:pt idx="120">
                  <c:v>3.4893033154121862</c:v>
                </c:pt>
                <c:pt idx="121">
                  <c:v>8.2313850308641978</c:v>
                </c:pt>
                <c:pt idx="122">
                  <c:v>7.7028496490442055</c:v>
                </c:pt>
                <c:pt idx="123">
                  <c:v>6.9002482825567499</c:v>
                </c:pt>
                <c:pt idx="124">
                  <c:v>6.5795244984567685</c:v>
                </c:pt>
                <c:pt idx="125">
                  <c:v>6.1613052568697952</c:v>
                </c:pt>
                <c:pt idx="126">
                  <c:v>6.0963040123456773</c:v>
                </c:pt>
                <c:pt idx="127">
                  <c:v>5.0231481481481479</c:v>
                </c:pt>
                <c:pt idx="128">
                  <c:v>3.6056040919952208</c:v>
                </c:pt>
                <c:pt idx="129">
                  <c:v>3.116836144179894</c:v>
                </c:pt>
                <c:pt idx="130">
                  <c:v>3.0135297192353514</c:v>
                </c:pt>
                <c:pt idx="131">
                  <c:v>3.2277199074074074</c:v>
                </c:pt>
                <c:pt idx="132">
                  <c:v>3.1277299880525815</c:v>
                </c:pt>
                <c:pt idx="133">
                  <c:v>3.6508005401234569</c:v>
                </c:pt>
                <c:pt idx="134">
                  <c:v>3.0654730436081112</c:v>
                </c:pt>
                <c:pt idx="135">
                  <c:v>0</c:v>
                </c:pt>
                <c:pt idx="136">
                  <c:v>2.3919753099714097E-5</c:v>
                </c:pt>
                <c:pt idx="137">
                  <c:v>0</c:v>
                </c:pt>
                <c:pt idx="138">
                  <c:v>0</c:v>
                </c:pt>
                <c:pt idx="139">
                  <c:v>3.1335872162485066</c:v>
                </c:pt>
                <c:pt idx="140">
                  <c:v>1.4545997610513739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F6-4F15-88B3-AEA4E1D223DA}"/>
            </c:ext>
          </c:extLst>
        </c:ser>
        <c:ser>
          <c:idx val="2"/>
          <c:order val="4"/>
          <c:tx>
            <c:strRef>
              <c:f>'PMR-01'!$G$1</c:f>
              <c:strCache>
                <c:ptCount val="1"/>
                <c:pt idx="0">
                  <c:v>BRW-01</c:v>
                </c:pt>
              </c:strCache>
            </c:strRef>
          </c:tx>
          <c:spPr>
            <a:solidFill>
              <a:srgbClr val="92D050"/>
            </a:solidFill>
            <a:ln w="15875">
              <a:solidFill>
                <a:srgbClr val="92D050"/>
              </a:solidFill>
            </a:ln>
            <a:effectLst/>
          </c:spPr>
          <c:invertIfNegative val="0"/>
          <c:val>
            <c:numRef>
              <c:f>'PMR-01'!$G$3:$G$143</c:f>
              <c:numCache>
                <c:formatCode>0.00</c:formatCode>
                <c:ptCount val="141"/>
                <c:pt idx="90">
                  <c:v>0.48548611111111117</c:v>
                </c:pt>
                <c:pt idx="91">
                  <c:v>3.7002650836320194</c:v>
                </c:pt>
                <c:pt idx="92">
                  <c:v>6.053632765830347</c:v>
                </c:pt>
                <c:pt idx="93">
                  <c:v>5.3653273809523787</c:v>
                </c:pt>
                <c:pt idx="94">
                  <c:v>5.8332325268817211</c:v>
                </c:pt>
                <c:pt idx="95">
                  <c:v>8.225802469135802</c:v>
                </c:pt>
                <c:pt idx="96">
                  <c:v>13.561443399044206</c:v>
                </c:pt>
                <c:pt idx="97">
                  <c:v>20.487184124228396</c:v>
                </c:pt>
                <c:pt idx="98">
                  <c:v>21.922352197207289</c:v>
                </c:pt>
                <c:pt idx="99">
                  <c:v>21.906134492607528</c:v>
                </c:pt>
                <c:pt idx="100">
                  <c:v>22.087034625771604</c:v>
                </c:pt>
                <c:pt idx="101">
                  <c:v>21.341962552270012</c:v>
                </c:pt>
                <c:pt idx="102">
                  <c:v>20.231011284722221</c:v>
                </c:pt>
                <c:pt idx="103">
                  <c:v>21.184405801971327</c:v>
                </c:pt>
                <c:pt idx="104">
                  <c:v>19.869534050179233</c:v>
                </c:pt>
                <c:pt idx="105">
                  <c:v>18.02961366538953</c:v>
                </c:pt>
                <c:pt idx="106">
                  <c:v>16.060103046594939</c:v>
                </c:pt>
                <c:pt idx="107">
                  <c:v>16.845316358024714</c:v>
                </c:pt>
                <c:pt idx="108">
                  <c:v>16.40505525686979</c:v>
                </c:pt>
                <c:pt idx="109">
                  <c:v>16.50837191358023</c:v>
                </c:pt>
                <c:pt idx="110">
                  <c:v>16.935834826762225</c:v>
                </c:pt>
                <c:pt idx="111">
                  <c:v>16.87812500000004</c:v>
                </c:pt>
                <c:pt idx="112">
                  <c:v>17.160590277777779</c:v>
                </c:pt>
                <c:pt idx="113">
                  <c:v>16.785980436081221</c:v>
                </c:pt>
                <c:pt idx="114">
                  <c:v>11.682820216049381</c:v>
                </c:pt>
                <c:pt idx="115">
                  <c:v>16.129218936678612</c:v>
                </c:pt>
                <c:pt idx="116">
                  <c:v>15.706718563321385</c:v>
                </c:pt>
                <c:pt idx="117">
                  <c:v>14.69468212632275</c:v>
                </c:pt>
                <c:pt idx="118">
                  <c:v>14.345691457586618</c:v>
                </c:pt>
                <c:pt idx="119">
                  <c:v>14.495659722222221</c:v>
                </c:pt>
                <c:pt idx="120">
                  <c:v>6.1680480884109912</c:v>
                </c:pt>
                <c:pt idx="121">
                  <c:v>12.169077932098766</c:v>
                </c:pt>
                <c:pt idx="122">
                  <c:v>12.174245818399044</c:v>
                </c:pt>
                <c:pt idx="123">
                  <c:v>8.8322785991636792</c:v>
                </c:pt>
                <c:pt idx="124">
                  <c:v>8.7486014660493829</c:v>
                </c:pt>
                <c:pt idx="125">
                  <c:v>4.6118951612903221</c:v>
                </c:pt>
                <c:pt idx="126">
                  <c:v>8.0565200617283956</c:v>
                </c:pt>
                <c:pt idx="127">
                  <c:v>5.2523894862604541</c:v>
                </c:pt>
                <c:pt idx="128">
                  <c:v>3.6320191158900834</c:v>
                </c:pt>
                <c:pt idx="129">
                  <c:v>2.9361462466931214</c:v>
                </c:pt>
                <c:pt idx="130">
                  <c:v>2.9764038231780168</c:v>
                </c:pt>
                <c:pt idx="131">
                  <c:v>3.4468074845679011</c:v>
                </c:pt>
                <c:pt idx="132">
                  <c:v>3.2894638590203105</c:v>
                </c:pt>
                <c:pt idx="133">
                  <c:v>3.8447145061728394</c:v>
                </c:pt>
                <c:pt idx="134">
                  <c:v>3.438573402031063</c:v>
                </c:pt>
                <c:pt idx="135">
                  <c:v>4.3826538231780168</c:v>
                </c:pt>
                <c:pt idx="136">
                  <c:v>4.0286940586419755</c:v>
                </c:pt>
                <c:pt idx="137">
                  <c:v>4.4705794504181595</c:v>
                </c:pt>
                <c:pt idx="138">
                  <c:v>4.6782407407407405</c:v>
                </c:pt>
                <c:pt idx="139">
                  <c:v>5.7213261648745517</c:v>
                </c:pt>
                <c:pt idx="140">
                  <c:v>3.6335125448028673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F6-4F15-88B3-AEA4E1D223DA}"/>
            </c:ext>
          </c:extLst>
        </c:ser>
        <c:ser>
          <c:idx val="3"/>
          <c:order val="5"/>
          <c:tx>
            <c:strRef>
              <c:f>'PMR-01'!$H$1</c:f>
              <c:strCache>
                <c:ptCount val="1"/>
                <c:pt idx="0">
                  <c:v>BRW-02</c:v>
                </c:pt>
              </c:strCache>
            </c:strRef>
          </c:tx>
          <c:spPr>
            <a:solidFill>
              <a:srgbClr val="FFFF00"/>
            </a:solidFill>
            <a:ln w="15875">
              <a:solidFill>
                <a:srgbClr val="FFFF00"/>
              </a:solidFill>
            </a:ln>
            <a:effectLst/>
          </c:spPr>
          <c:invertIfNegative val="0"/>
          <c:val>
            <c:numRef>
              <c:f>'PMR-01'!$H$3:$H$143</c:f>
              <c:numCache>
                <c:formatCode>0.00</c:formatCode>
                <c:ptCount val="141"/>
                <c:pt idx="91">
                  <c:v>0.42802419354838711</c:v>
                </c:pt>
                <c:pt idx="92">
                  <c:v>0.91550925925925919</c:v>
                </c:pt>
                <c:pt idx="93">
                  <c:v>0.84035218253968247</c:v>
                </c:pt>
                <c:pt idx="94">
                  <c:v>0.80187798685782552</c:v>
                </c:pt>
                <c:pt idx="95">
                  <c:v>0.80138503086419777</c:v>
                </c:pt>
                <c:pt idx="96">
                  <c:v>1.4708632019115888</c:v>
                </c:pt>
                <c:pt idx="97">
                  <c:v>3.1141975308641974</c:v>
                </c:pt>
                <c:pt idx="98">
                  <c:v>3.0716503877081465</c:v>
                </c:pt>
                <c:pt idx="99">
                  <c:v>3.0482718081457212</c:v>
                </c:pt>
                <c:pt idx="100">
                  <c:v>2.909510482976466</c:v>
                </c:pt>
                <c:pt idx="101">
                  <c:v>2.8203302928054059</c:v>
                </c:pt>
                <c:pt idx="102">
                  <c:v>2.7297875675154319</c:v>
                </c:pt>
                <c:pt idx="103">
                  <c:v>2.8681067755002987</c:v>
                </c:pt>
                <c:pt idx="104">
                  <c:v>2.6527516427718032</c:v>
                </c:pt>
                <c:pt idx="105">
                  <c:v>2.4065932311621991</c:v>
                </c:pt>
                <c:pt idx="106">
                  <c:v>1.7828068996415742</c:v>
                </c:pt>
                <c:pt idx="107">
                  <c:v>1.8110223765432092</c:v>
                </c:pt>
                <c:pt idx="108">
                  <c:v>1.5784050179211491</c:v>
                </c:pt>
                <c:pt idx="109">
                  <c:v>1.5265046296296285</c:v>
                </c:pt>
                <c:pt idx="110">
                  <c:v>1.5990255376344091</c:v>
                </c:pt>
                <c:pt idx="111">
                  <c:v>1.7025985663082457</c:v>
                </c:pt>
                <c:pt idx="112">
                  <c:v>1.6963503086419762</c:v>
                </c:pt>
                <c:pt idx="113">
                  <c:v>1.6172752389486229</c:v>
                </c:pt>
                <c:pt idx="114">
                  <c:v>1.8354089506172857</c:v>
                </c:pt>
                <c:pt idx="115">
                  <c:v>1.6330808505077647</c:v>
                </c:pt>
                <c:pt idx="116">
                  <c:v>1.7585796324298089</c:v>
                </c:pt>
                <c:pt idx="117">
                  <c:v>1.8641299293154761</c:v>
                </c:pt>
                <c:pt idx="118">
                  <c:v>2.0202826314217441</c:v>
                </c:pt>
                <c:pt idx="119">
                  <c:v>2.0752525800540123</c:v>
                </c:pt>
                <c:pt idx="120">
                  <c:v>0.99887059438470727</c:v>
                </c:pt>
                <c:pt idx="121">
                  <c:v>1.9549274209104939</c:v>
                </c:pt>
                <c:pt idx="122">
                  <c:v>1.6376148073476702</c:v>
                </c:pt>
                <c:pt idx="123">
                  <c:v>1.40635500672043</c:v>
                </c:pt>
                <c:pt idx="124">
                  <c:v>1.3042971161265446</c:v>
                </c:pt>
                <c:pt idx="125">
                  <c:v>0.88842592592592506</c:v>
                </c:pt>
                <c:pt idx="126">
                  <c:v>1.2599459876543206</c:v>
                </c:pt>
                <c:pt idx="127">
                  <c:v>1.7484318996415771</c:v>
                </c:pt>
                <c:pt idx="128">
                  <c:v>1.6297043010752688</c:v>
                </c:pt>
                <c:pt idx="129">
                  <c:v>1.5153641699735496</c:v>
                </c:pt>
                <c:pt idx="130">
                  <c:v>1.5041980286738286</c:v>
                </c:pt>
                <c:pt idx="131">
                  <c:v>1.3529849537037058</c:v>
                </c:pt>
                <c:pt idx="132">
                  <c:v>1.5595306899641543</c:v>
                </c:pt>
                <c:pt idx="133">
                  <c:v>0.75239313271605268</c:v>
                </c:pt>
                <c:pt idx="134">
                  <c:v>0.59101851851851728</c:v>
                </c:pt>
                <c:pt idx="135">
                  <c:v>0.98202882317801787</c:v>
                </c:pt>
                <c:pt idx="136">
                  <c:v>0.72714120370370372</c:v>
                </c:pt>
                <c:pt idx="137">
                  <c:v>1.2940561529271206</c:v>
                </c:pt>
                <c:pt idx="138">
                  <c:v>0.7077739197530819</c:v>
                </c:pt>
                <c:pt idx="139">
                  <c:v>1.1788567801672682</c:v>
                </c:pt>
                <c:pt idx="140">
                  <c:v>1.1708482676224612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F6-4F15-88B3-AEA4E1D223DA}"/>
            </c:ext>
          </c:extLst>
        </c:ser>
        <c:ser>
          <c:idx val="4"/>
          <c:order val="6"/>
          <c:tx>
            <c:strRef>
              <c:f>'PMR-01'!$I$1</c:f>
              <c:strCache>
                <c:ptCount val="1"/>
                <c:pt idx="0">
                  <c:v>POB-08B</c:v>
                </c:pt>
              </c:strCache>
            </c:strRef>
          </c:tx>
          <c:spPr>
            <a:solidFill>
              <a:srgbClr val="EA6B14"/>
            </a:solidFill>
            <a:ln w="15875">
              <a:solidFill>
                <a:srgbClr val="EA6B14"/>
              </a:solidFill>
            </a:ln>
            <a:effectLst/>
          </c:spPr>
          <c:invertIfNegative val="0"/>
          <c:val>
            <c:numRef>
              <c:f>'PMR-01'!$I$3:$I$143</c:f>
              <c:numCache>
                <c:formatCode>0.00</c:formatCode>
                <c:ptCount val="141"/>
                <c:pt idx="91">
                  <c:v>7.1135752688172044E-2</c:v>
                </c:pt>
                <c:pt idx="92">
                  <c:v>1.8189702807646357</c:v>
                </c:pt>
                <c:pt idx="93">
                  <c:v>1.3304976851851853</c:v>
                </c:pt>
                <c:pt idx="94">
                  <c:v>2.1004554958183985</c:v>
                </c:pt>
                <c:pt idx="95">
                  <c:v>1.6130439814814816</c:v>
                </c:pt>
                <c:pt idx="96">
                  <c:v>2.3106817502986856</c:v>
                </c:pt>
                <c:pt idx="97">
                  <c:v>2.609654556086034</c:v>
                </c:pt>
                <c:pt idx="98">
                  <c:v>2.7110656957045252</c:v>
                </c:pt>
                <c:pt idx="99">
                  <c:v>2.4872766857078852</c:v>
                </c:pt>
                <c:pt idx="100">
                  <c:v>2.0896855107060186</c:v>
                </c:pt>
                <c:pt idx="101">
                  <c:v>2.1451224961730881</c:v>
                </c:pt>
                <c:pt idx="102">
                  <c:v>2.2531602647569446</c:v>
                </c:pt>
                <c:pt idx="103">
                  <c:v>2.5133597716920528</c:v>
                </c:pt>
                <c:pt idx="104">
                  <c:v>2.2418608124253305</c:v>
                </c:pt>
                <c:pt idx="105">
                  <c:v>1.2367017879948887</c:v>
                </c:pt>
                <c:pt idx="106">
                  <c:v>1.3134781959378747</c:v>
                </c:pt>
                <c:pt idx="107">
                  <c:v>1.2152777777777777</c:v>
                </c:pt>
                <c:pt idx="108">
                  <c:v>1.2369324970131421</c:v>
                </c:pt>
                <c:pt idx="109">
                  <c:v>1.1906250000000023</c:v>
                </c:pt>
                <c:pt idx="110">
                  <c:v>1.304420549581838</c:v>
                </c:pt>
                <c:pt idx="111">
                  <c:v>1.4766427718040651</c:v>
                </c:pt>
                <c:pt idx="112">
                  <c:v>1.5048456790123448</c:v>
                </c:pt>
                <c:pt idx="113">
                  <c:v>1.4026135005973697</c:v>
                </c:pt>
                <c:pt idx="114">
                  <c:v>1.5437037037037034</c:v>
                </c:pt>
                <c:pt idx="115">
                  <c:v>1.82005348342294</c:v>
                </c:pt>
                <c:pt idx="116">
                  <c:v>1.838629755637694</c:v>
                </c:pt>
                <c:pt idx="117">
                  <c:v>1.8487355065724205</c:v>
                </c:pt>
                <c:pt idx="118">
                  <c:v>1.8906022485439067</c:v>
                </c:pt>
                <c:pt idx="119">
                  <c:v>1.9019669897762346</c:v>
                </c:pt>
                <c:pt idx="120">
                  <c:v>0.82107088186977295</c:v>
                </c:pt>
                <c:pt idx="121">
                  <c:v>1.6864450713734569</c:v>
                </c:pt>
                <c:pt idx="122">
                  <c:v>1.3089729409348865</c:v>
                </c:pt>
                <c:pt idx="123">
                  <c:v>1.0677783378136201</c:v>
                </c:pt>
                <c:pt idx="124">
                  <c:v>0.59256245177469136</c:v>
                </c:pt>
                <c:pt idx="125">
                  <c:v>0.55309886499403105</c:v>
                </c:pt>
                <c:pt idx="126">
                  <c:v>0.63641203703703209</c:v>
                </c:pt>
                <c:pt idx="127">
                  <c:v>0.88149641577060933</c:v>
                </c:pt>
                <c:pt idx="128">
                  <c:v>0.83389336917562717</c:v>
                </c:pt>
                <c:pt idx="129">
                  <c:v>0.81367807539683012</c:v>
                </c:pt>
                <c:pt idx="130">
                  <c:v>0.80518593189963639</c:v>
                </c:pt>
                <c:pt idx="131">
                  <c:v>0.7185100308641964</c:v>
                </c:pt>
                <c:pt idx="132">
                  <c:v>0.83655913978495144</c:v>
                </c:pt>
                <c:pt idx="133">
                  <c:v>0.89510995370370372</c:v>
                </c:pt>
                <c:pt idx="134">
                  <c:v>0.85381571087215724</c:v>
                </c:pt>
                <c:pt idx="135">
                  <c:v>1.1993865740740761</c:v>
                </c:pt>
                <c:pt idx="136">
                  <c:v>1.152391975308642</c:v>
                </c:pt>
                <c:pt idx="137">
                  <c:v>0.95243428912783745</c:v>
                </c:pt>
                <c:pt idx="138">
                  <c:v>1.1925385802469126</c:v>
                </c:pt>
                <c:pt idx="139">
                  <c:v>1.0177494026284357</c:v>
                </c:pt>
                <c:pt idx="140">
                  <c:v>0.88499103942651802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AF6-4F15-88B3-AEA4E1D223DA}"/>
            </c:ext>
          </c:extLst>
        </c:ser>
        <c:ser>
          <c:idx val="5"/>
          <c:order val="7"/>
          <c:tx>
            <c:strRef>
              <c:f>'PMR-01'!$J$1</c:f>
              <c:strCache>
                <c:ptCount val="1"/>
                <c:pt idx="0">
                  <c:v>POB-07A</c:v>
                </c:pt>
              </c:strCache>
            </c:strRef>
          </c:tx>
          <c:spPr>
            <a:solidFill>
              <a:srgbClr val="C00000"/>
            </a:solidFill>
            <a:ln w="15875">
              <a:solidFill>
                <a:srgbClr val="C00000"/>
              </a:solidFill>
            </a:ln>
            <a:effectLst/>
          </c:spPr>
          <c:invertIfNegative val="0"/>
          <c:val>
            <c:numRef>
              <c:f>'PMR-01'!$J$3:$J$143</c:f>
              <c:numCache>
                <c:formatCode>0.00</c:formatCode>
                <c:ptCount val="141"/>
                <c:pt idx="90">
                  <c:v>0.39289737654320989</c:v>
                </c:pt>
                <c:pt idx="91">
                  <c:v>0.93587962962962967</c:v>
                </c:pt>
                <c:pt idx="92">
                  <c:v>3.0638664874551966</c:v>
                </c:pt>
                <c:pt idx="93">
                  <c:v>3.2582134589947094</c:v>
                </c:pt>
                <c:pt idx="94">
                  <c:v>3.0582325268817199</c:v>
                </c:pt>
                <c:pt idx="95">
                  <c:v>2.7011882716049396</c:v>
                </c:pt>
                <c:pt idx="96">
                  <c:v>3.0913119772998794</c:v>
                </c:pt>
                <c:pt idx="97">
                  <c:v>3.2622959466628085</c:v>
                </c:pt>
                <c:pt idx="98">
                  <c:v>3.2416960102113199</c:v>
                </c:pt>
                <c:pt idx="99">
                  <c:v>4.8659122517174431</c:v>
                </c:pt>
                <c:pt idx="100">
                  <c:v>5.0557936680169755</c:v>
                </c:pt>
                <c:pt idx="101">
                  <c:v>4.9980223734318994</c:v>
                </c:pt>
                <c:pt idx="102">
                  <c:v>5.198989679783951</c:v>
                </c:pt>
                <c:pt idx="103">
                  <c:v>5.1704709434737142</c:v>
                </c:pt>
                <c:pt idx="104">
                  <c:v>4.9459714755077631</c:v>
                </c:pt>
                <c:pt idx="105">
                  <c:v>2.4040628991060125</c:v>
                </c:pt>
                <c:pt idx="106">
                  <c:v>5.009065113500597</c:v>
                </c:pt>
                <c:pt idx="107">
                  <c:v>4.967797067901234</c:v>
                </c:pt>
                <c:pt idx="108">
                  <c:v>4.8698476702508939</c:v>
                </c:pt>
                <c:pt idx="109">
                  <c:v>4.7850694444444422</c:v>
                </c:pt>
                <c:pt idx="110">
                  <c:v>4.819698327359613</c:v>
                </c:pt>
                <c:pt idx="111">
                  <c:v>4.7665397252090846</c:v>
                </c:pt>
                <c:pt idx="112">
                  <c:v>5.1645331790123459</c:v>
                </c:pt>
                <c:pt idx="113">
                  <c:v>3.0481705495818403</c:v>
                </c:pt>
                <c:pt idx="114">
                  <c:v>4.8715393518518511</c:v>
                </c:pt>
                <c:pt idx="115">
                  <c:v>5.9418519451911589</c:v>
                </c:pt>
                <c:pt idx="116">
                  <c:v>5.9123800589904416</c:v>
                </c:pt>
                <c:pt idx="117">
                  <c:v>6.0109359499007926</c:v>
                </c:pt>
                <c:pt idx="118">
                  <c:v>6.4794630189665465</c:v>
                </c:pt>
                <c:pt idx="119">
                  <c:v>5.5603780864197532</c:v>
                </c:pt>
                <c:pt idx="120">
                  <c:v>2.8252758176523298</c:v>
                </c:pt>
                <c:pt idx="121">
                  <c:v>5.8103780864197532</c:v>
                </c:pt>
                <c:pt idx="122">
                  <c:v>4.5107620221027478</c:v>
                </c:pt>
                <c:pt idx="123">
                  <c:v>4.9400994997013141</c:v>
                </c:pt>
                <c:pt idx="124">
                  <c:v>3.9349455054012248</c:v>
                </c:pt>
                <c:pt idx="125">
                  <c:v>3.7183579749103943</c:v>
                </c:pt>
                <c:pt idx="126">
                  <c:v>1.0091975308642074</c:v>
                </c:pt>
                <c:pt idx="127">
                  <c:v>4.4224163679808841</c:v>
                </c:pt>
                <c:pt idx="128">
                  <c:v>4.7681451612903221</c:v>
                </c:pt>
                <c:pt idx="129">
                  <c:v>4.7887475198412792</c:v>
                </c:pt>
                <c:pt idx="130">
                  <c:v>4.696005451015516</c:v>
                </c:pt>
                <c:pt idx="131">
                  <c:v>4.6768059413580314</c:v>
                </c:pt>
                <c:pt idx="132">
                  <c:v>4.6246826463560335</c:v>
                </c:pt>
                <c:pt idx="133">
                  <c:v>4.571650848765425</c:v>
                </c:pt>
                <c:pt idx="134">
                  <c:v>4.1094728195938002</c:v>
                </c:pt>
                <c:pt idx="135">
                  <c:v>4.7512391726403758</c:v>
                </c:pt>
                <c:pt idx="136">
                  <c:v>4.4648919753086416</c:v>
                </c:pt>
                <c:pt idx="137">
                  <c:v>4.5202359617682193</c:v>
                </c:pt>
                <c:pt idx="138">
                  <c:v>5.6261805555555773</c:v>
                </c:pt>
                <c:pt idx="139">
                  <c:v>5.6275910991636584</c:v>
                </c:pt>
                <c:pt idx="140">
                  <c:v>5.0362156511350058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AF6-4F15-88B3-AEA4E1D22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769129312"/>
        <c:axId val="1769132056"/>
      </c:barChart>
      <c:lineChart>
        <c:grouping val="standard"/>
        <c:varyColors val="0"/>
        <c:ser>
          <c:idx val="0"/>
          <c:order val="0"/>
          <c:tx>
            <c:strRef>
              <c:f>'PMR-01'!$D$1</c:f>
              <c:strCache>
                <c:ptCount val="1"/>
                <c:pt idx="0">
                  <c:v>PMR-01</c:v>
                </c:pt>
              </c:strCache>
            </c:strRef>
          </c:tx>
          <c:spPr>
            <a:ln w="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1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2690-4639-ABD6-AFFC2A12C2F6}"/>
              </c:ext>
            </c:extLst>
          </c:dPt>
          <c:cat>
            <c:numRef>
              <c:f>'PMR-01'!$A$3:$A$143</c:f>
              <c:numCache>
                <c:formatCode>m/d/yyyy</c:formatCode>
                <c:ptCount val="141"/>
                <c:pt idx="0">
                  <c:v>39203</c:v>
                </c:pt>
                <c:pt idx="1">
                  <c:v>39234</c:v>
                </c:pt>
                <c:pt idx="2">
                  <c:v>39264</c:v>
                </c:pt>
                <c:pt idx="3">
                  <c:v>39295</c:v>
                </c:pt>
                <c:pt idx="4">
                  <c:v>39326</c:v>
                </c:pt>
                <c:pt idx="5">
                  <c:v>39356</c:v>
                </c:pt>
                <c:pt idx="6">
                  <c:v>39387</c:v>
                </c:pt>
                <c:pt idx="7">
                  <c:v>39417</c:v>
                </c:pt>
                <c:pt idx="8">
                  <c:v>39448</c:v>
                </c:pt>
                <c:pt idx="9">
                  <c:v>39479</c:v>
                </c:pt>
                <c:pt idx="10">
                  <c:v>39508</c:v>
                </c:pt>
                <c:pt idx="11">
                  <c:v>39539</c:v>
                </c:pt>
                <c:pt idx="12">
                  <c:v>39569</c:v>
                </c:pt>
                <c:pt idx="13">
                  <c:v>39600</c:v>
                </c:pt>
                <c:pt idx="14">
                  <c:v>39630</c:v>
                </c:pt>
                <c:pt idx="15">
                  <c:v>39661</c:v>
                </c:pt>
                <c:pt idx="16">
                  <c:v>39692</c:v>
                </c:pt>
                <c:pt idx="17">
                  <c:v>39722</c:v>
                </c:pt>
                <c:pt idx="18">
                  <c:v>39753</c:v>
                </c:pt>
                <c:pt idx="19">
                  <c:v>39783</c:v>
                </c:pt>
                <c:pt idx="20">
                  <c:v>39814</c:v>
                </c:pt>
                <c:pt idx="21">
                  <c:v>39845</c:v>
                </c:pt>
                <c:pt idx="22">
                  <c:v>39873</c:v>
                </c:pt>
                <c:pt idx="23">
                  <c:v>39904</c:v>
                </c:pt>
                <c:pt idx="24">
                  <c:v>39934</c:v>
                </c:pt>
                <c:pt idx="25">
                  <c:v>39965</c:v>
                </c:pt>
                <c:pt idx="26">
                  <c:v>39995</c:v>
                </c:pt>
                <c:pt idx="27">
                  <c:v>40026</c:v>
                </c:pt>
                <c:pt idx="28">
                  <c:v>40057</c:v>
                </c:pt>
                <c:pt idx="29">
                  <c:v>40087</c:v>
                </c:pt>
                <c:pt idx="30">
                  <c:v>40118</c:v>
                </c:pt>
                <c:pt idx="31">
                  <c:v>40148</c:v>
                </c:pt>
                <c:pt idx="32">
                  <c:v>40179</c:v>
                </c:pt>
                <c:pt idx="33">
                  <c:v>40210</c:v>
                </c:pt>
                <c:pt idx="34">
                  <c:v>40238</c:v>
                </c:pt>
                <c:pt idx="35">
                  <c:v>40269</c:v>
                </c:pt>
                <c:pt idx="36">
                  <c:v>40299</c:v>
                </c:pt>
                <c:pt idx="37">
                  <c:v>40330</c:v>
                </c:pt>
                <c:pt idx="38">
                  <c:v>40360</c:v>
                </c:pt>
                <c:pt idx="39">
                  <c:v>40391</c:v>
                </c:pt>
                <c:pt idx="40">
                  <c:v>40422</c:v>
                </c:pt>
                <c:pt idx="41">
                  <c:v>40452</c:v>
                </c:pt>
                <c:pt idx="42">
                  <c:v>40483</c:v>
                </c:pt>
                <c:pt idx="43">
                  <c:v>40513</c:v>
                </c:pt>
                <c:pt idx="44">
                  <c:v>40544</c:v>
                </c:pt>
                <c:pt idx="45">
                  <c:v>40575</c:v>
                </c:pt>
                <c:pt idx="46">
                  <c:v>40603</c:v>
                </c:pt>
                <c:pt idx="47">
                  <c:v>40634</c:v>
                </c:pt>
                <c:pt idx="48">
                  <c:v>40664</c:v>
                </c:pt>
                <c:pt idx="49">
                  <c:v>40695</c:v>
                </c:pt>
                <c:pt idx="50">
                  <c:v>40725</c:v>
                </c:pt>
                <c:pt idx="51">
                  <c:v>40756</c:v>
                </c:pt>
                <c:pt idx="52">
                  <c:v>40787</c:v>
                </c:pt>
                <c:pt idx="53">
                  <c:v>40817</c:v>
                </c:pt>
                <c:pt idx="54">
                  <c:v>40848</c:v>
                </c:pt>
                <c:pt idx="55">
                  <c:v>40878</c:v>
                </c:pt>
                <c:pt idx="56">
                  <c:v>40909</c:v>
                </c:pt>
                <c:pt idx="57">
                  <c:v>40940</c:v>
                </c:pt>
                <c:pt idx="58">
                  <c:v>40969</c:v>
                </c:pt>
                <c:pt idx="59">
                  <c:v>41000</c:v>
                </c:pt>
                <c:pt idx="60">
                  <c:v>41030</c:v>
                </c:pt>
                <c:pt idx="61">
                  <c:v>41061</c:v>
                </c:pt>
                <c:pt idx="62">
                  <c:v>41091</c:v>
                </c:pt>
                <c:pt idx="63">
                  <c:v>41122</c:v>
                </c:pt>
                <c:pt idx="64">
                  <c:v>41153</c:v>
                </c:pt>
                <c:pt idx="65">
                  <c:v>41183</c:v>
                </c:pt>
                <c:pt idx="66">
                  <c:v>41214</c:v>
                </c:pt>
                <c:pt idx="67">
                  <c:v>41244</c:v>
                </c:pt>
                <c:pt idx="68">
                  <c:v>41275</c:v>
                </c:pt>
                <c:pt idx="69">
                  <c:v>41306</c:v>
                </c:pt>
                <c:pt idx="70">
                  <c:v>41334</c:v>
                </c:pt>
                <c:pt idx="71">
                  <c:v>41365</c:v>
                </c:pt>
                <c:pt idx="72">
                  <c:v>41395</c:v>
                </c:pt>
                <c:pt idx="73">
                  <c:v>41426</c:v>
                </c:pt>
                <c:pt idx="74">
                  <c:v>41456</c:v>
                </c:pt>
                <c:pt idx="75">
                  <c:v>41487</c:v>
                </c:pt>
                <c:pt idx="76">
                  <c:v>41518</c:v>
                </c:pt>
                <c:pt idx="77">
                  <c:v>41548</c:v>
                </c:pt>
                <c:pt idx="78">
                  <c:v>41579</c:v>
                </c:pt>
                <c:pt idx="79">
                  <c:v>41609</c:v>
                </c:pt>
                <c:pt idx="80">
                  <c:v>41640</c:v>
                </c:pt>
                <c:pt idx="81">
                  <c:v>41671</c:v>
                </c:pt>
                <c:pt idx="82">
                  <c:v>41699</c:v>
                </c:pt>
                <c:pt idx="83">
                  <c:v>41730</c:v>
                </c:pt>
                <c:pt idx="84">
                  <c:v>41760</c:v>
                </c:pt>
                <c:pt idx="85">
                  <c:v>41791</c:v>
                </c:pt>
                <c:pt idx="86">
                  <c:v>41821</c:v>
                </c:pt>
                <c:pt idx="87">
                  <c:v>41852</c:v>
                </c:pt>
                <c:pt idx="88">
                  <c:v>41883</c:v>
                </c:pt>
                <c:pt idx="89">
                  <c:v>41913</c:v>
                </c:pt>
                <c:pt idx="90">
                  <c:v>41944</c:v>
                </c:pt>
                <c:pt idx="91">
                  <c:v>41974</c:v>
                </c:pt>
                <c:pt idx="92">
                  <c:v>42005</c:v>
                </c:pt>
                <c:pt idx="93">
                  <c:v>42036</c:v>
                </c:pt>
                <c:pt idx="94">
                  <c:v>42064</c:v>
                </c:pt>
                <c:pt idx="95">
                  <c:v>42095</c:v>
                </c:pt>
                <c:pt idx="96">
                  <c:v>42125</c:v>
                </c:pt>
                <c:pt idx="97">
                  <c:v>42156</c:v>
                </c:pt>
                <c:pt idx="98">
                  <c:v>42186</c:v>
                </c:pt>
                <c:pt idx="99">
                  <c:v>42217</c:v>
                </c:pt>
                <c:pt idx="100">
                  <c:v>42248</c:v>
                </c:pt>
                <c:pt idx="101">
                  <c:v>42278</c:v>
                </c:pt>
                <c:pt idx="102">
                  <c:v>42309</c:v>
                </c:pt>
                <c:pt idx="103">
                  <c:v>42339</c:v>
                </c:pt>
                <c:pt idx="104">
                  <c:v>42370</c:v>
                </c:pt>
                <c:pt idx="105">
                  <c:v>42401</c:v>
                </c:pt>
                <c:pt idx="106">
                  <c:v>42430</c:v>
                </c:pt>
                <c:pt idx="107">
                  <c:v>42461</c:v>
                </c:pt>
                <c:pt idx="108">
                  <c:v>42491</c:v>
                </c:pt>
                <c:pt idx="109">
                  <c:v>42522</c:v>
                </c:pt>
                <c:pt idx="110">
                  <c:v>42552</c:v>
                </c:pt>
                <c:pt idx="111">
                  <c:v>42583</c:v>
                </c:pt>
                <c:pt idx="112">
                  <c:v>42614</c:v>
                </c:pt>
                <c:pt idx="113">
                  <c:v>42644</c:v>
                </c:pt>
                <c:pt idx="114">
                  <c:v>42675</c:v>
                </c:pt>
                <c:pt idx="115">
                  <c:v>42709</c:v>
                </c:pt>
                <c:pt idx="116">
                  <c:v>42751</c:v>
                </c:pt>
                <c:pt idx="117">
                  <c:v>42767</c:v>
                </c:pt>
                <c:pt idx="118">
                  <c:v>42802</c:v>
                </c:pt>
                <c:pt idx="119">
                  <c:v>42828</c:v>
                </c:pt>
                <c:pt idx="120">
                  <c:v>42886</c:v>
                </c:pt>
                <c:pt idx="121">
                  <c:v>42891</c:v>
                </c:pt>
                <c:pt idx="122">
                  <c:v>42933</c:v>
                </c:pt>
                <c:pt idx="123">
                  <c:v>42964</c:v>
                </c:pt>
                <c:pt idx="124">
                  <c:v>42996</c:v>
                </c:pt>
                <c:pt idx="125">
                  <c:v>43027</c:v>
                </c:pt>
                <c:pt idx="126">
                  <c:v>43062</c:v>
                </c:pt>
                <c:pt idx="127">
                  <c:v>43090</c:v>
                </c:pt>
                <c:pt idx="128">
                  <c:v>43118</c:v>
                </c:pt>
                <c:pt idx="129">
                  <c:v>43146</c:v>
                </c:pt>
                <c:pt idx="130">
                  <c:v>43188</c:v>
                </c:pt>
                <c:pt idx="131">
                  <c:v>43217</c:v>
                </c:pt>
                <c:pt idx="132">
                  <c:v>43243</c:v>
                </c:pt>
                <c:pt idx="133">
                  <c:v>43272</c:v>
                </c:pt>
                <c:pt idx="134">
                  <c:v>43288</c:v>
                </c:pt>
                <c:pt idx="135">
                  <c:v>43316</c:v>
                </c:pt>
                <c:pt idx="136">
                  <c:v>43370</c:v>
                </c:pt>
                <c:pt idx="137">
                  <c:v>43398</c:v>
                </c:pt>
                <c:pt idx="138">
                  <c:v>43427</c:v>
                </c:pt>
                <c:pt idx="139">
                  <c:v>43441</c:v>
                </c:pt>
                <c:pt idx="140">
                  <c:v>43473</c:v>
                </c:pt>
              </c:numCache>
            </c:numRef>
          </c:cat>
          <c:val>
            <c:numRef>
              <c:f>'PMR-01'!$D$3:$D$143</c:f>
              <c:numCache>
                <c:formatCode>0.00</c:formatCode>
                <c:ptCount val="141"/>
                <c:pt idx="0">
                  <c:v>2154.9399999999996</c:v>
                </c:pt>
                <c:pt idx="1">
                  <c:v>2154.2799999999997</c:v>
                </c:pt>
                <c:pt idx="2">
                  <c:v>2153.8999999999996</c:v>
                </c:pt>
                <c:pt idx="3">
                  <c:v>2153.6699999999996</c:v>
                </c:pt>
                <c:pt idx="4">
                  <c:v>2153.6999999999998</c:v>
                </c:pt>
                <c:pt idx="5">
                  <c:v>2154.2999999999997</c:v>
                </c:pt>
                <c:pt idx="6">
                  <c:v>2154.5499999999997</c:v>
                </c:pt>
                <c:pt idx="7">
                  <c:v>2155.3999999999996</c:v>
                </c:pt>
                <c:pt idx="8">
                  <c:v>2156.04</c:v>
                </c:pt>
                <c:pt idx="9">
                  <c:v>2155.71</c:v>
                </c:pt>
                <c:pt idx="10">
                  <c:v>2155.21</c:v>
                </c:pt>
                <c:pt idx="11">
                  <c:v>2154.9899999999998</c:v>
                </c:pt>
                <c:pt idx="12">
                  <c:v>2155.1</c:v>
                </c:pt>
                <c:pt idx="13">
                  <c:v>2154.8999999999996</c:v>
                </c:pt>
                <c:pt idx="14">
                  <c:v>2155.2199999999998</c:v>
                </c:pt>
                <c:pt idx="15">
                  <c:v>2155.3799999999997</c:v>
                </c:pt>
                <c:pt idx="16">
                  <c:v>2155.3999999999996</c:v>
                </c:pt>
                <c:pt idx="17">
                  <c:v>2155.04</c:v>
                </c:pt>
                <c:pt idx="18">
                  <c:v>2154.8199999999997</c:v>
                </c:pt>
                <c:pt idx="19">
                  <c:v>2155.89</c:v>
                </c:pt>
                <c:pt idx="20">
                  <c:v>2154.91</c:v>
                </c:pt>
                <c:pt idx="21">
                  <c:v>2155.73</c:v>
                </c:pt>
                <c:pt idx="22">
                  <c:v>2155.6799999999998</c:v>
                </c:pt>
                <c:pt idx="23">
                  <c:v>2155.5899999999997</c:v>
                </c:pt>
                <c:pt idx="24">
                  <c:v>2155.48</c:v>
                </c:pt>
                <c:pt idx="25">
                  <c:v>2155.6999999999998</c:v>
                </c:pt>
                <c:pt idx="26">
                  <c:v>2155.2799999999997</c:v>
                </c:pt>
                <c:pt idx="27">
                  <c:v>2155.1499999999996</c:v>
                </c:pt>
                <c:pt idx="28">
                  <c:v>2155.0299999999997</c:v>
                </c:pt>
                <c:pt idx="29">
                  <c:v>2155</c:v>
                </c:pt>
                <c:pt idx="30">
                  <c:v>2155.04</c:v>
                </c:pt>
                <c:pt idx="31">
                  <c:v>2155.0699999999997</c:v>
                </c:pt>
                <c:pt idx="32">
                  <c:v>2155.33</c:v>
                </c:pt>
                <c:pt idx="33">
                  <c:v>2155.5499999999997</c:v>
                </c:pt>
                <c:pt idx="34">
                  <c:v>2155.66</c:v>
                </c:pt>
                <c:pt idx="35">
                  <c:v>2155.8999999999996</c:v>
                </c:pt>
                <c:pt idx="36">
                  <c:v>2155.5299999999997</c:v>
                </c:pt>
                <c:pt idx="37">
                  <c:v>2155.37</c:v>
                </c:pt>
                <c:pt idx="38">
                  <c:v>2155.1699999999996</c:v>
                </c:pt>
                <c:pt idx="39">
                  <c:v>2154.98</c:v>
                </c:pt>
                <c:pt idx="40">
                  <c:v>2154.83</c:v>
                </c:pt>
                <c:pt idx="41">
                  <c:v>2154.77</c:v>
                </c:pt>
                <c:pt idx="42">
                  <c:v>2154.6899999999996</c:v>
                </c:pt>
                <c:pt idx="43">
                  <c:v>2154.6799999999998</c:v>
                </c:pt>
                <c:pt idx="44">
                  <c:v>2154.8999999999996</c:v>
                </c:pt>
                <c:pt idx="45">
                  <c:v>2155.7399999999998</c:v>
                </c:pt>
                <c:pt idx="46">
                  <c:v>2155.8599999999997</c:v>
                </c:pt>
                <c:pt idx="47">
                  <c:v>2155.8199999999997</c:v>
                </c:pt>
                <c:pt idx="48">
                  <c:v>2156.0299999999997</c:v>
                </c:pt>
                <c:pt idx="49">
                  <c:v>2156.4699999999998</c:v>
                </c:pt>
                <c:pt idx="50">
                  <c:v>2155.9899999999998</c:v>
                </c:pt>
                <c:pt idx="51">
                  <c:v>2155.7399999999998</c:v>
                </c:pt>
                <c:pt idx="52">
                  <c:v>2155.3799999999997</c:v>
                </c:pt>
                <c:pt idx="53">
                  <c:v>2155.0299999999997</c:v>
                </c:pt>
                <c:pt idx="54">
                  <c:v>2155.04</c:v>
                </c:pt>
                <c:pt idx="55">
                  <c:v>2154.89</c:v>
                </c:pt>
                <c:pt idx="56">
                  <c:v>2155.0699999999997</c:v>
                </c:pt>
                <c:pt idx="57">
                  <c:v>2155.12</c:v>
                </c:pt>
                <c:pt idx="58">
                  <c:v>2155.21</c:v>
                </c:pt>
                <c:pt idx="59">
                  <c:v>2155.4299999999998</c:v>
                </c:pt>
                <c:pt idx="60">
                  <c:v>2155.29</c:v>
                </c:pt>
                <c:pt idx="61">
                  <c:v>2155.04</c:v>
                </c:pt>
                <c:pt idx="62">
                  <c:v>2154.83</c:v>
                </c:pt>
                <c:pt idx="63">
                  <c:v>2154.7599999999998</c:v>
                </c:pt>
                <c:pt idx="64">
                  <c:v>2155.1499999999996</c:v>
                </c:pt>
                <c:pt idx="65">
                  <c:v>2155.1</c:v>
                </c:pt>
                <c:pt idx="66">
                  <c:v>2155.2199999999998</c:v>
                </c:pt>
                <c:pt idx="67">
                  <c:v>2155.3399999999997</c:v>
                </c:pt>
                <c:pt idx="68">
                  <c:v>2154.46</c:v>
                </c:pt>
                <c:pt idx="69">
                  <c:v>2154.9299999999998</c:v>
                </c:pt>
                <c:pt idx="70">
                  <c:v>2155.8399999999997</c:v>
                </c:pt>
                <c:pt idx="71">
                  <c:v>2155.89</c:v>
                </c:pt>
                <c:pt idx="72">
                  <c:v>2155.71</c:v>
                </c:pt>
                <c:pt idx="73">
                  <c:v>2155.5699999999997</c:v>
                </c:pt>
                <c:pt idx="74">
                  <c:v>2155.89</c:v>
                </c:pt>
                <c:pt idx="75">
                  <c:v>2155.54</c:v>
                </c:pt>
                <c:pt idx="76">
                  <c:v>2155.21</c:v>
                </c:pt>
                <c:pt idx="77">
                  <c:v>2155.3199999999997</c:v>
                </c:pt>
                <c:pt idx="78">
                  <c:v>2155.2199999999998</c:v>
                </c:pt>
                <c:pt idx="79">
                  <c:v>2156.25</c:v>
                </c:pt>
                <c:pt idx="80">
                  <c:v>2157.3999999999996</c:v>
                </c:pt>
                <c:pt idx="81">
                  <c:v>2157.08</c:v>
                </c:pt>
                <c:pt idx="82">
                  <c:v>2156.87</c:v>
                </c:pt>
                <c:pt idx="83">
                  <c:v>2156.4399999999996</c:v>
                </c:pt>
                <c:pt idx="84">
                  <c:v>2156.3399999999997</c:v>
                </c:pt>
                <c:pt idx="85">
                  <c:v>2155.8999999999996</c:v>
                </c:pt>
                <c:pt idx="86">
                  <c:v>2155.75</c:v>
                </c:pt>
                <c:pt idx="87">
                  <c:v>2154.6499999999996</c:v>
                </c:pt>
                <c:pt idx="88">
                  <c:v>2155.37</c:v>
                </c:pt>
                <c:pt idx="89">
                  <c:v>2155.14</c:v>
                </c:pt>
                <c:pt idx="90">
                  <c:v>2153.8199999999997</c:v>
                </c:pt>
                <c:pt idx="91">
                  <c:v>2153.64</c:v>
                </c:pt>
                <c:pt idx="92">
                  <c:v>2153.6999999999998</c:v>
                </c:pt>
                <c:pt idx="93">
                  <c:v>2154.5</c:v>
                </c:pt>
                <c:pt idx="94">
                  <c:v>2154.6499999999996</c:v>
                </c:pt>
                <c:pt idx="95">
                  <c:v>2153.35</c:v>
                </c:pt>
                <c:pt idx="96">
                  <c:v>2153.1699999999996</c:v>
                </c:pt>
                <c:pt idx="97">
                  <c:v>2152.7999999999997</c:v>
                </c:pt>
                <c:pt idx="98">
                  <c:v>2152.7399999999998</c:v>
                </c:pt>
                <c:pt idx="99">
                  <c:v>2152.83</c:v>
                </c:pt>
                <c:pt idx="100">
                  <c:v>2153.21</c:v>
                </c:pt>
                <c:pt idx="101">
                  <c:v>2152.85</c:v>
                </c:pt>
                <c:pt idx="102">
                  <c:v>2153.14</c:v>
                </c:pt>
                <c:pt idx="103">
                  <c:v>2153.25</c:v>
                </c:pt>
                <c:pt idx="104">
                  <c:v>2154.1299999999997</c:v>
                </c:pt>
                <c:pt idx="105">
                  <c:v>2154.4699999999998</c:v>
                </c:pt>
                <c:pt idx="106">
                  <c:v>2154.2199999999998</c:v>
                </c:pt>
                <c:pt idx="107">
                  <c:v>2154.0499999999997</c:v>
                </c:pt>
                <c:pt idx="108">
                  <c:v>2154.16</c:v>
                </c:pt>
                <c:pt idx="109">
                  <c:v>2153.9899999999998</c:v>
                </c:pt>
                <c:pt idx="110">
                  <c:v>2153.6899999999996</c:v>
                </c:pt>
                <c:pt idx="111">
                  <c:v>2153.54</c:v>
                </c:pt>
                <c:pt idx="112">
                  <c:v>2153.4399999999996</c:v>
                </c:pt>
                <c:pt idx="113">
                  <c:v>2154.0899999999997</c:v>
                </c:pt>
                <c:pt idx="114">
                  <c:v>2154.1999999999998</c:v>
                </c:pt>
                <c:pt idx="115">
                  <c:v>2155.56</c:v>
                </c:pt>
                <c:pt idx="116">
                  <c:v>2156.2599999999998</c:v>
                </c:pt>
                <c:pt idx="117">
                  <c:v>2156.0717647058823</c:v>
                </c:pt>
                <c:pt idx="118">
                  <c:v>2155.66</c:v>
                </c:pt>
                <c:pt idx="119">
                  <c:v>2155.6099999999997</c:v>
                </c:pt>
                <c:pt idx="120">
                  <c:v>2155.41</c:v>
                </c:pt>
                <c:pt idx="121">
                  <c:v>2155.52</c:v>
                </c:pt>
                <c:pt idx="122">
                  <c:v>2155.5099999999998</c:v>
                </c:pt>
                <c:pt idx="123">
                  <c:v>2155.1299999999997</c:v>
                </c:pt>
                <c:pt idx="124">
                  <c:v>2154.79</c:v>
                </c:pt>
                <c:pt idx="125">
                  <c:v>2154.8399999999997</c:v>
                </c:pt>
                <c:pt idx="126">
                  <c:v>2154.5899999999997</c:v>
                </c:pt>
                <c:pt idx="127">
                  <c:v>2155.7999999999997</c:v>
                </c:pt>
                <c:pt idx="128">
                  <c:v>2156.1899999999996</c:v>
                </c:pt>
                <c:pt idx="129">
                  <c:v>2155.73</c:v>
                </c:pt>
                <c:pt idx="130">
                  <c:v>2155.2199999999998</c:v>
                </c:pt>
                <c:pt idx="131">
                  <c:v>2155.2799999999997</c:v>
                </c:pt>
                <c:pt idx="132">
                  <c:v>2154.98</c:v>
                </c:pt>
                <c:pt idx="133">
                  <c:v>2155.2199999999998</c:v>
                </c:pt>
                <c:pt idx="134">
                  <c:v>2155.2799999999997</c:v>
                </c:pt>
                <c:pt idx="135">
                  <c:v>2154.1699999999996</c:v>
                </c:pt>
                <c:pt idx="136">
                  <c:v>2155.2199999999998</c:v>
                </c:pt>
                <c:pt idx="137">
                  <c:v>2155.2799999999997</c:v>
                </c:pt>
                <c:pt idx="138">
                  <c:v>2154</c:v>
                </c:pt>
                <c:pt idx="139">
                  <c:v>2154.23</c:v>
                </c:pt>
                <c:pt idx="140">
                  <c:v>2154.96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AF6-4F15-88B3-AEA4E1D22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9130488"/>
        <c:axId val="1769131272"/>
      </c:lineChart>
      <c:dateAx>
        <c:axId val="1769130488"/>
        <c:scaling>
          <c:orientation val="minMax"/>
        </c:scaling>
        <c:delete val="0"/>
        <c:axPos val="b"/>
        <c:numFmt formatCode="mmm\-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9131272"/>
        <c:crosses val="autoZero"/>
        <c:auto val="1"/>
        <c:lblOffset val="100"/>
        <c:baseTimeUnit val="days"/>
        <c:majorUnit val="7"/>
        <c:majorTimeUnit val="months"/>
      </c:dateAx>
      <c:valAx>
        <c:axId val="1769131272"/>
        <c:scaling>
          <c:orientation val="minMax"/>
          <c:min val="2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Nivel Piezométrico (msnm)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9130488"/>
        <c:crosses val="autoZero"/>
        <c:crossBetween val="between"/>
      </c:valAx>
      <c:valAx>
        <c:axId val="176913205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Caudal medio mensual bombeado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1769129312"/>
        <c:crosses val="max"/>
        <c:crossBetween val="between"/>
      </c:valAx>
      <c:catAx>
        <c:axId val="1769129312"/>
        <c:scaling>
          <c:orientation val="minMax"/>
        </c:scaling>
        <c:delete val="1"/>
        <c:axPos val="t"/>
        <c:majorTickMark val="out"/>
        <c:minorTickMark val="none"/>
        <c:tickLblPos val="nextTo"/>
        <c:crossAx val="176913205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122128547634341"/>
          <c:y val="0.86472064997180387"/>
          <c:w val="0.67518865937053041"/>
          <c:h val="0.114059190877002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858622997413893E-2"/>
          <c:y val="4.0293040293040296E-2"/>
          <c:w val="0.81765316323917014"/>
          <c:h val="0.730171036312768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PP!$C$1</c:f>
              <c:strCache>
                <c:ptCount val="1"/>
                <c:pt idx="0">
                  <c:v>Manflas Hacienda</c:v>
                </c:pt>
              </c:strCache>
            </c:strRef>
          </c:tx>
          <c:spPr>
            <a:solidFill>
              <a:srgbClr val="0070C0"/>
            </a:solidFill>
            <a:ln w="25400">
              <a:solidFill>
                <a:srgbClr val="0070C0">
                  <a:alpha val="95000"/>
                </a:srgbClr>
              </a:solidFill>
            </a:ln>
            <a:effectLst/>
          </c:spPr>
          <c:invertIfNegative val="0"/>
          <c:dPt>
            <c:idx val="7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DA65-4E82-BE2D-733D6DE25D05}"/>
              </c:ext>
            </c:extLst>
          </c:dPt>
          <c:dPt>
            <c:idx val="94"/>
            <c:invertIfNegative val="0"/>
            <c:bubble3D val="0"/>
            <c:spPr>
              <a:solidFill>
                <a:srgbClr val="0070C0"/>
              </a:solidFill>
              <a:ln w="25400">
                <a:solidFill>
                  <a:srgbClr val="0070C0">
                    <a:alpha val="95000"/>
                  </a:srgb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A65-4E82-BE2D-733D6DE25D05}"/>
              </c:ext>
            </c:extLst>
          </c:dPt>
          <c:cat>
            <c:numRef>
              <c:f>'PMR-01'!$A$3:$A$143</c:f>
              <c:numCache>
                <c:formatCode>m/d/yyyy</c:formatCode>
                <c:ptCount val="141"/>
                <c:pt idx="0">
                  <c:v>39203</c:v>
                </c:pt>
                <c:pt idx="1">
                  <c:v>39234</c:v>
                </c:pt>
                <c:pt idx="2">
                  <c:v>39264</c:v>
                </c:pt>
                <c:pt idx="3">
                  <c:v>39295</c:v>
                </c:pt>
                <c:pt idx="4">
                  <c:v>39326</c:v>
                </c:pt>
                <c:pt idx="5">
                  <c:v>39356</c:v>
                </c:pt>
                <c:pt idx="6">
                  <c:v>39387</c:v>
                </c:pt>
                <c:pt idx="7">
                  <c:v>39417</c:v>
                </c:pt>
                <c:pt idx="8">
                  <c:v>39448</c:v>
                </c:pt>
                <c:pt idx="9">
                  <c:v>39479</c:v>
                </c:pt>
                <c:pt idx="10">
                  <c:v>39508</c:v>
                </c:pt>
                <c:pt idx="11">
                  <c:v>39539</c:v>
                </c:pt>
                <c:pt idx="12">
                  <c:v>39569</c:v>
                </c:pt>
                <c:pt idx="13">
                  <c:v>39600</c:v>
                </c:pt>
                <c:pt idx="14">
                  <c:v>39630</c:v>
                </c:pt>
                <c:pt idx="15">
                  <c:v>39661</c:v>
                </c:pt>
                <c:pt idx="16">
                  <c:v>39692</c:v>
                </c:pt>
                <c:pt idx="17">
                  <c:v>39722</c:v>
                </c:pt>
                <c:pt idx="18">
                  <c:v>39753</c:v>
                </c:pt>
                <c:pt idx="19">
                  <c:v>39783</c:v>
                </c:pt>
                <c:pt idx="20">
                  <c:v>39814</c:v>
                </c:pt>
                <c:pt idx="21">
                  <c:v>39845</c:v>
                </c:pt>
                <c:pt idx="22">
                  <c:v>39873</c:v>
                </c:pt>
                <c:pt idx="23">
                  <c:v>39904</c:v>
                </c:pt>
                <c:pt idx="24">
                  <c:v>39934</c:v>
                </c:pt>
                <c:pt idx="25">
                  <c:v>39965</c:v>
                </c:pt>
                <c:pt idx="26">
                  <c:v>39995</c:v>
                </c:pt>
                <c:pt idx="27">
                  <c:v>40026</c:v>
                </c:pt>
                <c:pt idx="28">
                  <c:v>40057</c:v>
                </c:pt>
                <c:pt idx="29">
                  <c:v>40087</c:v>
                </c:pt>
                <c:pt idx="30">
                  <c:v>40118</c:v>
                </c:pt>
                <c:pt idx="31">
                  <c:v>40148</c:v>
                </c:pt>
                <c:pt idx="32">
                  <c:v>40179</c:v>
                </c:pt>
                <c:pt idx="33">
                  <c:v>40210</c:v>
                </c:pt>
                <c:pt idx="34">
                  <c:v>40238</c:v>
                </c:pt>
                <c:pt idx="35">
                  <c:v>40269</c:v>
                </c:pt>
                <c:pt idx="36">
                  <c:v>40299</c:v>
                </c:pt>
                <c:pt idx="37">
                  <c:v>40330</c:v>
                </c:pt>
                <c:pt idx="38">
                  <c:v>40360</c:v>
                </c:pt>
                <c:pt idx="39">
                  <c:v>40391</c:v>
                </c:pt>
                <c:pt idx="40">
                  <c:v>40422</c:v>
                </c:pt>
                <c:pt idx="41">
                  <c:v>40452</c:v>
                </c:pt>
                <c:pt idx="42">
                  <c:v>40483</c:v>
                </c:pt>
                <c:pt idx="43">
                  <c:v>40513</c:v>
                </c:pt>
                <c:pt idx="44">
                  <c:v>40544</c:v>
                </c:pt>
                <c:pt idx="45">
                  <c:v>40575</c:v>
                </c:pt>
                <c:pt idx="46">
                  <c:v>40603</c:v>
                </c:pt>
                <c:pt idx="47">
                  <c:v>40634</c:v>
                </c:pt>
                <c:pt idx="48">
                  <c:v>40664</c:v>
                </c:pt>
                <c:pt idx="49">
                  <c:v>40695</c:v>
                </c:pt>
                <c:pt idx="50">
                  <c:v>40725</c:v>
                </c:pt>
                <c:pt idx="51">
                  <c:v>40756</c:v>
                </c:pt>
                <c:pt idx="52">
                  <c:v>40787</c:v>
                </c:pt>
                <c:pt idx="53">
                  <c:v>40817</c:v>
                </c:pt>
                <c:pt idx="54">
                  <c:v>40848</c:v>
                </c:pt>
                <c:pt idx="55">
                  <c:v>40878</c:v>
                </c:pt>
                <c:pt idx="56">
                  <c:v>40909</c:v>
                </c:pt>
                <c:pt idx="57">
                  <c:v>40940</c:v>
                </c:pt>
                <c:pt idx="58">
                  <c:v>40969</c:v>
                </c:pt>
                <c:pt idx="59">
                  <c:v>41000</c:v>
                </c:pt>
                <c:pt idx="60">
                  <c:v>41030</c:v>
                </c:pt>
                <c:pt idx="61">
                  <c:v>41061</c:v>
                </c:pt>
                <c:pt idx="62">
                  <c:v>41091</c:v>
                </c:pt>
                <c:pt idx="63">
                  <c:v>41122</c:v>
                </c:pt>
                <c:pt idx="64">
                  <c:v>41153</c:v>
                </c:pt>
                <c:pt idx="65">
                  <c:v>41183</c:v>
                </c:pt>
                <c:pt idx="66">
                  <c:v>41214</c:v>
                </c:pt>
                <c:pt idx="67">
                  <c:v>41244</c:v>
                </c:pt>
                <c:pt idx="68">
                  <c:v>41275</c:v>
                </c:pt>
                <c:pt idx="69">
                  <c:v>41306</c:v>
                </c:pt>
                <c:pt idx="70">
                  <c:v>41334</c:v>
                </c:pt>
                <c:pt idx="71">
                  <c:v>41365</c:v>
                </c:pt>
                <c:pt idx="72">
                  <c:v>41395</c:v>
                </c:pt>
                <c:pt idx="73">
                  <c:v>41426</c:v>
                </c:pt>
                <c:pt idx="74">
                  <c:v>41456</c:v>
                </c:pt>
                <c:pt idx="75">
                  <c:v>41487</c:v>
                </c:pt>
                <c:pt idx="76">
                  <c:v>41518</c:v>
                </c:pt>
                <c:pt idx="77">
                  <c:v>41548</c:v>
                </c:pt>
                <c:pt idx="78">
                  <c:v>41579</c:v>
                </c:pt>
                <c:pt idx="79">
                  <c:v>41609</c:v>
                </c:pt>
                <c:pt idx="80">
                  <c:v>41640</c:v>
                </c:pt>
                <c:pt idx="81">
                  <c:v>41671</c:v>
                </c:pt>
                <c:pt idx="82">
                  <c:v>41699</c:v>
                </c:pt>
                <c:pt idx="83">
                  <c:v>41730</c:v>
                </c:pt>
                <c:pt idx="84">
                  <c:v>41760</c:v>
                </c:pt>
                <c:pt idx="85">
                  <c:v>41791</c:v>
                </c:pt>
                <c:pt idx="86">
                  <c:v>41821</c:v>
                </c:pt>
                <c:pt idx="87">
                  <c:v>41852</c:v>
                </c:pt>
                <c:pt idx="88">
                  <c:v>41883</c:v>
                </c:pt>
                <c:pt idx="89">
                  <c:v>41913</c:v>
                </c:pt>
                <c:pt idx="90">
                  <c:v>41944</c:v>
                </c:pt>
                <c:pt idx="91">
                  <c:v>41974</c:v>
                </c:pt>
                <c:pt idx="92">
                  <c:v>42005</c:v>
                </c:pt>
                <c:pt idx="93">
                  <c:v>42036</c:v>
                </c:pt>
                <c:pt idx="94">
                  <c:v>42064</c:v>
                </c:pt>
                <c:pt idx="95">
                  <c:v>42095</c:v>
                </c:pt>
                <c:pt idx="96">
                  <c:v>42125</c:v>
                </c:pt>
                <c:pt idx="97">
                  <c:v>42156</c:v>
                </c:pt>
                <c:pt idx="98">
                  <c:v>42186</c:v>
                </c:pt>
                <c:pt idx="99">
                  <c:v>42217</c:v>
                </c:pt>
                <c:pt idx="100">
                  <c:v>42248</c:v>
                </c:pt>
                <c:pt idx="101">
                  <c:v>42278</c:v>
                </c:pt>
                <c:pt idx="102">
                  <c:v>42309</c:v>
                </c:pt>
                <c:pt idx="103">
                  <c:v>42339</c:v>
                </c:pt>
                <c:pt idx="104">
                  <c:v>42370</c:v>
                </c:pt>
                <c:pt idx="105">
                  <c:v>42401</c:v>
                </c:pt>
                <c:pt idx="106">
                  <c:v>42430</c:v>
                </c:pt>
                <c:pt idx="107">
                  <c:v>42461</c:v>
                </c:pt>
                <c:pt idx="108">
                  <c:v>42491</c:v>
                </c:pt>
                <c:pt idx="109">
                  <c:v>42522</c:v>
                </c:pt>
                <c:pt idx="110">
                  <c:v>42552</c:v>
                </c:pt>
                <c:pt idx="111">
                  <c:v>42583</c:v>
                </c:pt>
                <c:pt idx="112">
                  <c:v>42614</c:v>
                </c:pt>
                <c:pt idx="113">
                  <c:v>42644</c:v>
                </c:pt>
                <c:pt idx="114">
                  <c:v>42675</c:v>
                </c:pt>
                <c:pt idx="115">
                  <c:v>42709</c:v>
                </c:pt>
                <c:pt idx="116">
                  <c:v>42751</c:v>
                </c:pt>
                <c:pt idx="117">
                  <c:v>42767</c:v>
                </c:pt>
                <c:pt idx="118">
                  <c:v>42802</c:v>
                </c:pt>
                <c:pt idx="119">
                  <c:v>42828</c:v>
                </c:pt>
                <c:pt idx="120">
                  <c:v>42886</c:v>
                </c:pt>
                <c:pt idx="121">
                  <c:v>42891</c:v>
                </c:pt>
                <c:pt idx="122">
                  <c:v>42933</c:v>
                </c:pt>
                <c:pt idx="123">
                  <c:v>42964</c:v>
                </c:pt>
                <c:pt idx="124">
                  <c:v>42996</c:v>
                </c:pt>
                <c:pt idx="125">
                  <c:v>43027</c:v>
                </c:pt>
                <c:pt idx="126">
                  <c:v>43062</c:v>
                </c:pt>
                <c:pt idx="127">
                  <c:v>43090</c:v>
                </c:pt>
                <c:pt idx="128">
                  <c:v>43118</c:v>
                </c:pt>
                <c:pt idx="129">
                  <c:v>43146</c:v>
                </c:pt>
                <c:pt idx="130">
                  <c:v>43188</c:v>
                </c:pt>
                <c:pt idx="131">
                  <c:v>43217</c:v>
                </c:pt>
                <c:pt idx="132">
                  <c:v>43243</c:v>
                </c:pt>
                <c:pt idx="133">
                  <c:v>43272</c:v>
                </c:pt>
                <c:pt idx="134">
                  <c:v>43288</c:v>
                </c:pt>
                <c:pt idx="135">
                  <c:v>43316</c:v>
                </c:pt>
                <c:pt idx="136">
                  <c:v>43370</c:v>
                </c:pt>
                <c:pt idx="137">
                  <c:v>43398</c:v>
                </c:pt>
                <c:pt idx="138">
                  <c:v>43427</c:v>
                </c:pt>
                <c:pt idx="139">
                  <c:v>43441</c:v>
                </c:pt>
                <c:pt idx="140">
                  <c:v>43473</c:v>
                </c:pt>
              </c:numCache>
            </c:numRef>
          </c:cat>
          <c:val>
            <c:numRef>
              <c:f>PP!$C$492:$C$632</c:f>
              <c:numCache>
                <c:formatCode>0.00</c:formatCode>
                <c:ptCount val="141"/>
                <c:pt idx="0">
                  <c:v>11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</c:v>
                </c:pt>
                <c:pt idx="13">
                  <c:v>1.5</c:v>
                </c:pt>
                <c:pt idx="14">
                  <c:v>18</c:v>
                </c:pt>
                <c:pt idx="15">
                  <c:v>0</c:v>
                </c:pt>
                <c:pt idx="16">
                  <c:v>6.5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6.6</c:v>
                </c:pt>
                <c:pt idx="25">
                  <c:v>0</c:v>
                </c:pt>
                <c:pt idx="26">
                  <c:v>14.5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51.5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7.3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2.5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10</c:v>
                </c:pt>
                <c:pt idx="50">
                  <c:v>34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13.8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30.5</c:v>
                </c:pt>
                <c:pt idx="73">
                  <c:v>0</c:v>
                </c:pt>
                <c:pt idx="74">
                  <c:v>10.5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33.5</c:v>
                </c:pt>
                <c:pt idx="85">
                  <c:v>5.5</c:v>
                </c:pt>
                <c:pt idx="86">
                  <c:v>0</c:v>
                </c:pt>
                <c:pt idx="87">
                  <c:v>0</c:v>
                </c:pt>
                <c:pt idx="88">
                  <c:v>9.5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87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17</c:v>
                </c:pt>
                <c:pt idx="99">
                  <c:v>32.299999999999997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5.8</c:v>
                </c:pt>
                <c:pt idx="108">
                  <c:v>6.5</c:v>
                </c:pt>
                <c:pt idx="109">
                  <c:v>6.5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4</c:v>
                </c:pt>
                <c:pt idx="116">
                  <c:v>3.7</c:v>
                </c:pt>
                <c:pt idx="117">
                  <c:v>1.5</c:v>
                </c:pt>
                <c:pt idx="118">
                  <c:v>0</c:v>
                </c:pt>
                <c:pt idx="119">
                  <c:v>0</c:v>
                </c:pt>
                <c:pt idx="120">
                  <c:v>120.4</c:v>
                </c:pt>
                <c:pt idx="121">
                  <c:v>10</c:v>
                </c:pt>
                <c:pt idx="122">
                  <c:v>0</c:v>
                </c:pt>
                <c:pt idx="123">
                  <c:v>3.6</c:v>
                </c:pt>
                <c:pt idx="124">
                  <c:v>0.7</c:v>
                </c:pt>
                <c:pt idx="125">
                  <c:v>0</c:v>
                </c:pt>
                <c:pt idx="126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5-4E82-BE2D-733D6DE25D05}"/>
            </c:ext>
          </c:extLst>
        </c:ser>
        <c:ser>
          <c:idx val="1"/>
          <c:order val="1"/>
          <c:tx>
            <c:strRef>
              <c:f>PP!$D$1</c:f>
              <c:strCache>
                <c:ptCount val="1"/>
                <c:pt idx="0">
                  <c:v>Iglesia Colorada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rgbClr val="FF0000"/>
              </a:solidFill>
            </a:ln>
            <a:effectLst/>
          </c:spPr>
          <c:invertIfNegative val="0"/>
          <c:cat>
            <c:numRef>
              <c:f>'PMR-01'!$A$3:$A$143</c:f>
              <c:numCache>
                <c:formatCode>m/d/yyyy</c:formatCode>
                <c:ptCount val="141"/>
                <c:pt idx="0">
                  <c:v>39203</c:v>
                </c:pt>
                <c:pt idx="1">
                  <c:v>39234</c:v>
                </c:pt>
                <c:pt idx="2">
                  <c:v>39264</c:v>
                </c:pt>
                <c:pt idx="3">
                  <c:v>39295</c:v>
                </c:pt>
                <c:pt idx="4">
                  <c:v>39326</c:v>
                </c:pt>
                <c:pt idx="5">
                  <c:v>39356</c:v>
                </c:pt>
                <c:pt idx="6">
                  <c:v>39387</c:v>
                </c:pt>
                <c:pt idx="7">
                  <c:v>39417</c:v>
                </c:pt>
                <c:pt idx="8">
                  <c:v>39448</c:v>
                </c:pt>
                <c:pt idx="9">
                  <c:v>39479</c:v>
                </c:pt>
                <c:pt idx="10">
                  <c:v>39508</c:v>
                </c:pt>
                <c:pt idx="11">
                  <c:v>39539</c:v>
                </c:pt>
                <c:pt idx="12">
                  <c:v>39569</c:v>
                </c:pt>
                <c:pt idx="13">
                  <c:v>39600</c:v>
                </c:pt>
                <c:pt idx="14">
                  <c:v>39630</c:v>
                </c:pt>
                <c:pt idx="15">
                  <c:v>39661</c:v>
                </c:pt>
                <c:pt idx="16">
                  <c:v>39692</c:v>
                </c:pt>
                <c:pt idx="17">
                  <c:v>39722</c:v>
                </c:pt>
                <c:pt idx="18">
                  <c:v>39753</c:v>
                </c:pt>
                <c:pt idx="19">
                  <c:v>39783</c:v>
                </c:pt>
                <c:pt idx="20">
                  <c:v>39814</c:v>
                </c:pt>
                <c:pt idx="21">
                  <c:v>39845</c:v>
                </c:pt>
                <c:pt idx="22">
                  <c:v>39873</c:v>
                </c:pt>
                <c:pt idx="23">
                  <c:v>39904</c:v>
                </c:pt>
                <c:pt idx="24">
                  <c:v>39934</c:v>
                </c:pt>
                <c:pt idx="25">
                  <c:v>39965</c:v>
                </c:pt>
                <c:pt idx="26">
                  <c:v>39995</c:v>
                </c:pt>
                <c:pt idx="27">
                  <c:v>40026</c:v>
                </c:pt>
                <c:pt idx="28">
                  <c:v>40057</c:v>
                </c:pt>
                <c:pt idx="29">
                  <c:v>40087</c:v>
                </c:pt>
                <c:pt idx="30">
                  <c:v>40118</c:v>
                </c:pt>
                <c:pt idx="31">
                  <c:v>40148</c:v>
                </c:pt>
                <c:pt idx="32">
                  <c:v>40179</c:v>
                </c:pt>
                <c:pt idx="33">
                  <c:v>40210</c:v>
                </c:pt>
                <c:pt idx="34">
                  <c:v>40238</c:v>
                </c:pt>
                <c:pt idx="35">
                  <c:v>40269</c:v>
                </c:pt>
                <c:pt idx="36">
                  <c:v>40299</c:v>
                </c:pt>
                <c:pt idx="37">
                  <c:v>40330</c:v>
                </c:pt>
                <c:pt idx="38">
                  <c:v>40360</c:v>
                </c:pt>
                <c:pt idx="39">
                  <c:v>40391</c:v>
                </c:pt>
                <c:pt idx="40">
                  <c:v>40422</c:v>
                </c:pt>
                <c:pt idx="41">
                  <c:v>40452</c:v>
                </c:pt>
                <c:pt idx="42">
                  <c:v>40483</c:v>
                </c:pt>
                <c:pt idx="43">
                  <c:v>40513</c:v>
                </c:pt>
                <c:pt idx="44">
                  <c:v>40544</c:v>
                </c:pt>
                <c:pt idx="45">
                  <c:v>40575</c:v>
                </c:pt>
                <c:pt idx="46">
                  <c:v>40603</c:v>
                </c:pt>
                <c:pt idx="47">
                  <c:v>40634</c:v>
                </c:pt>
                <c:pt idx="48">
                  <c:v>40664</c:v>
                </c:pt>
                <c:pt idx="49">
                  <c:v>40695</c:v>
                </c:pt>
                <c:pt idx="50">
                  <c:v>40725</c:v>
                </c:pt>
                <c:pt idx="51">
                  <c:v>40756</c:v>
                </c:pt>
                <c:pt idx="52">
                  <c:v>40787</c:v>
                </c:pt>
                <c:pt idx="53">
                  <c:v>40817</c:v>
                </c:pt>
                <c:pt idx="54">
                  <c:v>40848</c:v>
                </c:pt>
                <c:pt idx="55">
                  <c:v>40878</c:v>
                </c:pt>
                <c:pt idx="56">
                  <c:v>40909</c:v>
                </c:pt>
                <c:pt idx="57">
                  <c:v>40940</c:v>
                </c:pt>
                <c:pt idx="58">
                  <c:v>40969</c:v>
                </c:pt>
                <c:pt idx="59">
                  <c:v>41000</c:v>
                </c:pt>
                <c:pt idx="60">
                  <c:v>41030</c:v>
                </c:pt>
                <c:pt idx="61">
                  <c:v>41061</c:v>
                </c:pt>
                <c:pt idx="62">
                  <c:v>41091</c:v>
                </c:pt>
                <c:pt idx="63">
                  <c:v>41122</c:v>
                </c:pt>
                <c:pt idx="64">
                  <c:v>41153</c:v>
                </c:pt>
                <c:pt idx="65">
                  <c:v>41183</c:v>
                </c:pt>
                <c:pt idx="66">
                  <c:v>41214</c:v>
                </c:pt>
                <c:pt idx="67">
                  <c:v>41244</c:v>
                </c:pt>
                <c:pt idx="68">
                  <c:v>41275</c:v>
                </c:pt>
                <c:pt idx="69">
                  <c:v>41306</c:v>
                </c:pt>
                <c:pt idx="70">
                  <c:v>41334</c:v>
                </c:pt>
                <c:pt idx="71">
                  <c:v>41365</c:v>
                </c:pt>
                <c:pt idx="72">
                  <c:v>41395</c:v>
                </c:pt>
                <c:pt idx="73">
                  <c:v>41426</c:v>
                </c:pt>
                <c:pt idx="74">
                  <c:v>41456</c:v>
                </c:pt>
                <c:pt idx="75">
                  <c:v>41487</c:v>
                </c:pt>
                <c:pt idx="76">
                  <c:v>41518</c:v>
                </c:pt>
                <c:pt idx="77">
                  <c:v>41548</c:v>
                </c:pt>
                <c:pt idx="78">
                  <c:v>41579</c:v>
                </c:pt>
                <c:pt idx="79">
                  <c:v>41609</c:v>
                </c:pt>
                <c:pt idx="80">
                  <c:v>41640</c:v>
                </c:pt>
                <c:pt idx="81">
                  <c:v>41671</c:v>
                </c:pt>
                <c:pt idx="82">
                  <c:v>41699</c:v>
                </c:pt>
                <c:pt idx="83">
                  <c:v>41730</c:v>
                </c:pt>
                <c:pt idx="84">
                  <c:v>41760</c:v>
                </c:pt>
                <c:pt idx="85">
                  <c:v>41791</c:v>
                </c:pt>
                <c:pt idx="86">
                  <c:v>41821</c:v>
                </c:pt>
                <c:pt idx="87">
                  <c:v>41852</c:v>
                </c:pt>
                <c:pt idx="88">
                  <c:v>41883</c:v>
                </c:pt>
                <c:pt idx="89">
                  <c:v>41913</c:v>
                </c:pt>
                <c:pt idx="90">
                  <c:v>41944</c:v>
                </c:pt>
                <c:pt idx="91">
                  <c:v>41974</c:v>
                </c:pt>
                <c:pt idx="92">
                  <c:v>42005</c:v>
                </c:pt>
                <c:pt idx="93">
                  <c:v>42036</c:v>
                </c:pt>
                <c:pt idx="94">
                  <c:v>42064</c:v>
                </c:pt>
                <c:pt idx="95">
                  <c:v>42095</c:v>
                </c:pt>
                <c:pt idx="96">
                  <c:v>42125</c:v>
                </c:pt>
                <c:pt idx="97">
                  <c:v>42156</c:v>
                </c:pt>
                <c:pt idx="98">
                  <c:v>42186</c:v>
                </c:pt>
                <c:pt idx="99">
                  <c:v>42217</c:v>
                </c:pt>
                <c:pt idx="100">
                  <c:v>42248</c:v>
                </c:pt>
                <c:pt idx="101">
                  <c:v>42278</c:v>
                </c:pt>
                <c:pt idx="102">
                  <c:v>42309</c:v>
                </c:pt>
                <c:pt idx="103">
                  <c:v>42339</c:v>
                </c:pt>
                <c:pt idx="104">
                  <c:v>42370</c:v>
                </c:pt>
                <c:pt idx="105">
                  <c:v>42401</c:v>
                </c:pt>
                <c:pt idx="106">
                  <c:v>42430</c:v>
                </c:pt>
                <c:pt idx="107">
                  <c:v>42461</c:v>
                </c:pt>
                <c:pt idx="108">
                  <c:v>42491</c:v>
                </c:pt>
                <c:pt idx="109">
                  <c:v>42522</c:v>
                </c:pt>
                <c:pt idx="110">
                  <c:v>42552</c:v>
                </c:pt>
                <c:pt idx="111">
                  <c:v>42583</c:v>
                </c:pt>
                <c:pt idx="112">
                  <c:v>42614</c:v>
                </c:pt>
                <c:pt idx="113">
                  <c:v>42644</c:v>
                </c:pt>
                <c:pt idx="114">
                  <c:v>42675</c:v>
                </c:pt>
                <c:pt idx="115">
                  <c:v>42709</c:v>
                </c:pt>
                <c:pt idx="116">
                  <c:v>42751</c:v>
                </c:pt>
                <c:pt idx="117">
                  <c:v>42767</c:v>
                </c:pt>
                <c:pt idx="118">
                  <c:v>42802</c:v>
                </c:pt>
                <c:pt idx="119">
                  <c:v>42828</c:v>
                </c:pt>
                <c:pt idx="120">
                  <c:v>42886</c:v>
                </c:pt>
                <c:pt idx="121">
                  <c:v>42891</c:v>
                </c:pt>
                <c:pt idx="122">
                  <c:v>42933</c:v>
                </c:pt>
                <c:pt idx="123">
                  <c:v>42964</c:v>
                </c:pt>
                <c:pt idx="124">
                  <c:v>42996</c:v>
                </c:pt>
                <c:pt idx="125">
                  <c:v>43027</c:v>
                </c:pt>
                <c:pt idx="126">
                  <c:v>43062</c:v>
                </c:pt>
                <c:pt idx="127">
                  <c:v>43090</c:v>
                </c:pt>
                <c:pt idx="128">
                  <c:v>43118</c:v>
                </c:pt>
                <c:pt idx="129">
                  <c:v>43146</c:v>
                </c:pt>
                <c:pt idx="130">
                  <c:v>43188</c:v>
                </c:pt>
                <c:pt idx="131">
                  <c:v>43217</c:v>
                </c:pt>
                <c:pt idx="132">
                  <c:v>43243</c:v>
                </c:pt>
                <c:pt idx="133">
                  <c:v>43272</c:v>
                </c:pt>
                <c:pt idx="134">
                  <c:v>43288</c:v>
                </c:pt>
                <c:pt idx="135">
                  <c:v>43316</c:v>
                </c:pt>
                <c:pt idx="136">
                  <c:v>43370</c:v>
                </c:pt>
                <c:pt idx="137">
                  <c:v>43398</c:v>
                </c:pt>
                <c:pt idx="138">
                  <c:v>43427</c:v>
                </c:pt>
                <c:pt idx="139">
                  <c:v>43441</c:v>
                </c:pt>
                <c:pt idx="140">
                  <c:v>43473</c:v>
                </c:pt>
              </c:numCache>
            </c:numRef>
          </c:cat>
          <c:val>
            <c:numRef>
              <c:f>PP!$D$492:$D$632</c:f>
              <c:numCache>
                <c:formatCode>0.00</c:formatCode>
                <c:ptCount val="141"/>
                <c:pt idx="0">
                  <c:v>10.5</c:v>
                </c:pt>
                <c:pt idx="1">
                  <c:v>6.5</c:v>
                </c:pt>
                <c:pt idx="2">
                  <c:v>0</c:v>
                </c:pt>
                <c:pt idx="3">
                  <c:v>0</c:v>
                </c:pt>
                <c:pt idx="4">
                  <c:v>2.5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8.5</c:v>
                </c:pt>
                <c:pt idx="13">
                  <c:v>0</c:v>
                </c:pt>
                <c:pt idx="14">
                  <c:v>9.6</c:v>
                </c:pt>
                <c:pt idx="15">
                  <c:v>0</c:v>
                </c:pt>
                <c:pt idx="16">
                  <c:v>8.1999999999999993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5.7</c:v>
                </c:pt>
                <c:pt idx="25">
                  <c:v>0</c:v>
                </c:pt>
                <c:pt idx="26">
                  <c:v>13.8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51.5</c:v>
                </c:pt>
                <c:pt idx="37">
                  <c:v>0</c:v>
                </c:pt>
                <c:pt idx="38">
                  <c:v>0</c:v>
                </c:pt>
                <c:pt idx="39">
                  <c:v>2.5</c:v>
                </c:pt>
                <c:pt idx="40">
                  <c:v>12.5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0.5</c:v>
                </c:pt>
                <c:pt idx="48">
                  <c:v>0</c:v>
                </c:pt>
                <c:pt idx="49">
                  <c:v>14</c:v>
                </c:pt>
                <c:pt idx="50">
                  <c:v>39.200000000000003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14.9</c:v>
                </c:pt>
                <c:pt idx="73">
                  <c:v>0</c:v>
                </c:pt>
                <c:pt idx="74">
                  <c:v>22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30</c:v>
                </c:pt>
                <c:pt idx="85">
                  <c:v>29</c:v>
                </c:pt>
                <c:pt idx="86">
                  <c:v>1.5</c:v>
                </c:pt>
                <c:pt idx="87">
                  <c:v>0</c:v>
                </c:pt>
                <c:pt idx="88">
                  <c:v>14.5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56.2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29.5</c:v>
                </c:pt>
                <c:pt idx="99">
                  <c:v>38.5</c:v>
                </c:pt>
                <c:pt idx="100">
                  <c:v>0</c:v>
                </c:pt>
                <c:pt idx="101">
                  <c:v>4.2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17</c:v>
                </c:pt>
                <c:pt idx="108">
                  <c:v>6</c:v>
                </c:pt>
                <c:pt idx="109">
                  <c:v>10.5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10</c:v>
                </c:pt>
                <c:pt idx="116">
                  <c:v>5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143</c:v>
                </c:pt>
                <c:pt idx="121">
                  <c:v>15</c:v>
                </c:pt>
                <c:pt idx="122">
                  <c:v>0</c:v>
                </c:pt>
                <c:pt idx="123">
                  <c:v>7.5</c:v>
                </c:pt>
                <c:pt idx="124">
                  <c:v>3</c:v>
                </c:pt>
                <c:pt idx="125">
                  <c:v>0</c:v>
                </c:pt>
                <c:pt idx="126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65-4E82-BE2D-733D6DE25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-1286836008"/>
        <c:axId val="-1286836400"/>
      </c:barChart>
      <c:lineChart>
        <c:grouping val="standard"/>
        <c:varyColors val="0"/>
        <c:ser>
          <c:idx val="2"/>
          <c:order val="2"/>
          <c:tx>
            <c:v>PMR-01</c:v>
          </c:tx>
          <c:spPr>
            <a:ln w="6350" cap="rnd">
              <a:solidFill>
                <a:schemeClr val="tx1">
                  <a:alpha val="92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Pt>
            <c:idx val="11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3-5C72-4B28-91BB-57CCEE244005}"/>
              </c:ext>
            </c:extLst>
          </c:dPt>
          <c:cat>
            <c:numRef>
              <c:f>'PMR-01'!$A$3:$A$143</c:f>
              <c:numCache>
                <c:formatCode>m/d/yyyy</c:formatCode>
                <c:ptCount val="141"/>
                <c:pt idx="0">
                  <c:v>39203</c:v>
                </c:pt>
                <c:pt idx="1">
                  <c:v>39234</c:v>
                </c:pt>
                <c:pt idx="2">
                  <c:v>39264</c:v>
                </c:pt>
                <c:pt idx="3">
                  <c:v>39295</c:v>
                </c:pt>
                <c:pt idx="4">
                  <c:v>39326</c:v>
                </c:pt>
                <c:pt idx="5">
                  <c:v>39356</c:v>
                </c:pt>
                <c:pt idx="6">
                  <c:v>39387</c:v>
                </c:pt>
                <c:pt idx="7">
                  <c:v>39417</c:v>
                </c:pt>
                <c:pt idx="8">
                  <c:v>39448</c:v>
                </c:pt>
                <c:pt idx="9">
                  <c:v>39479</c:v>
                </c:pt>
                <c:pt idx="10">
                  <c:v>39508</c:v>
                </c:pt>
                <c:pt idx="11">
                  <c:v>39539</c:v>
                </c:pt>
                <c:pt idx="12">
                  <c:v>39569</c:v>
                </c:pt>
                <c:pt idx="13">
                  <c:v>39600</c:v>
                </c:pt>
                <c:pt idx="14">
                  <c:v>39630</c:v>
                </c:pt>
                <c:pt idx="15">
                  <c:v>39661</c:v>
                </c:pt>
                <c:pt idx="16">
                  <c:v>39692</c:v>
                </c:pt>
                <c:pt idx="17">
                  <c:v>39722</c:v>
                </c:pt>
                <c:pt idx="18">
                  <c:v>39753</c:v>
                </c:pt>
                <c:pt idx="19">
                  <c:v>39783</c:v>
                </c:pt>
                <c:pt idx="20">
                  <c:v>39814</c:v>
                </c:pt>
                <c:pt idx="21">
                  <c:v>39845</c:v>
                </c:pt>
                <c:pt idx="22">
                  <c:v>39873</c:v>
                </c:pt>
                <c:pt idx="23">
                  <c:v>39904</c:v>
                </c:pt>
                <c:pt idx="24">
                  <c:v>39934</c:v>
                </c:pt>
                <c:pt idx="25">
                  <c:v>39965</c:v>
                </c:pt>
                <c:pt idx="26">
                  <c:v>39995</c:v>
                </c:pt>
                <c:pt idx="27">
                  <c:v>40026</c:v>
                </c:pt>
                <c:pt idx="28">
                  <c:v>40057</c:v>
                </c:pt>
                <c:pt idx="29">
                  <c:v>40087</c:v>
                </c:pt>
                <c:pt idx="30">
                  <c:v>40118</c:v>
                </c:pt>
                <c:pt idx="31">
                  <c:v>40148</c:v>
                </c:pt>
                <c:pt idx="32">
                  <c:v>40179</c:v>
                </c:pt>
                <c:pt idx="33">
                  <c:v>40210</c:v>
                </c:pt>
                <c:pt idx="34">
                  <c:v>40238</c:v>
                </c:pt>
                <c:pt idx="35">
                  <c:v>40269</c:v>
                </c:pt>
                <c:pt idx="36">
                  <c:v>40299</c:v>
                </c:pt>
                <c:pt idx="37">
                  <c:v>40330</c:v>
                </c:pt>
                <c:pt idx="38">
                  <c:v>40360</c:v>
                </c:pt>
                <c:pt idx="39">
                  <c:v>40391</c:v>
                </c:pt>
                <c:pt idx="40">
                  <c:v>40422</c:v>
                </c:pt>
                <c:pt idx="41">
                  <c:v>40452</c:v>
                </c:pt>
                <c:pt idx="42">
                  <c:v>40483</c:v>
                </c:pt>
                <c:pt idx="43">
                  <c:v>40513</c:v>
                </c:pt>
                <c:pt idx="44">
                  <c:v>40544</c:v>
                </c:pt>
                <c:pt idx="45">
                  <c:v>40575</c:v>
                </c:pt>
                <c:pt idx="46">
                  <c:v>40603</c:v>
                </c:pt>
                <c:pt idx="47">
                  <c:v>40634</c:v>
                </c:pt>
                <c:pt idx="48">
                  <c:v>40664</c:v>
                </c:pt>
                <c:pt idx="49">
                  <c:v>40695</c:v>
                </c:pt>
                <c:pt idx="50">
                  <c:v>40725</c:v>
                </c:pt>
                <c:pt idx="51">
                  <c:v>40756</c:v>
                </c:pt>
                <c:pt idx="52">
                  <c:v>40787</c:v>
                </c:pt>
                <c:pt idx="53">
                  <c:v>40817</c:v>
                </c:pt>
                <c:pt idx="54">
                  <c:v>40848</c:v>
                </c:pt>
                <c:pt idx="55">
                  <c:v>40878</c:v>
                </c:pt>
                <c:pt idx="56">
                  <c:v>40909</c:v>
                </c:pt>
                <c:pt idx="57">
                  <c:v>40940</c:v>
                </c:pt>
                <c:pt idx="58">
                  <c:v>40969</c:v>
                </c:pt>
                <c:pt idx="59">
                  <c:v>41000</c:v>
                </c:pt>
                <c:pt idx="60">
                  <c:v>41030</c:v>
                </c:pt>
                <c:pt idx="61">
                  <c:v>41061</c:v>
                </c:pt>
                <c:pt idx="62">
                  <c:v>41091</c:v>
                </c:pt>
                <c:pt idx="63">
                  <c:v>41122</c:v>
                </c:pt>
                <c:pt idx="64">
                  <c:v>41153</c:v>
                </c:pt>
                <c:pt idx="65">
                  <c:v>41183</c:v>
                </c:pt>
                <c:pt idx="66">
                  <c:v>41214</c:v>
                </c:pt>
                <c:pt idx="67">
                  <c:v>41244</c:v>
                </c:pt>
                <c:pt idx="68">
                  <c:v>41275</c:v>
                </c:pt>
                <c:pt idx="69">
                  <c:v>41306</c:v>
                </c:pt>
                <c:pt idx="70">
                  <c:v>41334</c:v>
                </c:pt>
                <c:pt idx="71">
                  <c:v>41365</c:v>
                </c:pt>
                <c:pt idx="72">
                  <c:v>41395</c:v>
                </c:pt>
                <c:pt idx="73">
                  <c:v>41426</c:v>
                </c:pt>
                <c:pt idx="74">
                  <c:v>41456</c:v>
                </c:pt>
                <c:pt idx="75">
                  <c:v>41487</c:v>
                </c:pt>
                <c:pt idx="76">
                  <c:v>41518</c:v>
                </c:pt>
                <c:pt idx="77">
                  <c:v>41548</c:v>
                </c:pt>
                <c:pt idx="78">
                  <c:v>41579</c:v>
                </c:pt>
                <c:pt idx="79">
                  <c:v>41609</c:v>
                </c:pt>
                <c:pt idx="80">
                  <c:v>41640</c:v>
                </c:pt>
                <c:pt idx="81">
                  <c:v>41671</c:v>
                </c:pt>
                <c:pt idx="82">
                  <c:v>41699</c:v>
                </c:pt>
                <c:pt idx="83">
                  <c:v>41730</c:v>
                </c:pt>
                <c:pt idx="84">
                  <c:v>41760</c:v>
                </c:pt>
                <c:pt idx="85">
                  <c:v>41791</c:v>
                </c:pt>
                <c:pt idx="86">
                  <c:v>41821</c:v>
                </c:pt>
                <c:pt idx="87">
                  <c:v>41852</c:v>
                </c:pt>
                <c:pt idx="88">
                  <c:v>41883</c:v>
                </c:pt>
                <c:pt idx="89">
                  <c:v>41913</c:v>
                </c:pt>
                <c:pt idx="90">
                  <c:v>41944</c:v>
                </c:pt>
                <c:pt idx="91">
                  <c:v>41974</c:v>
                </c:pt>
                <c:pt idx="92">
                  <c:v>42005</c:v>
                </c:pt>
                <c:pt idx="93">
                  <c:v>42036</c:v>
                </c:pt>
                <c:pt idx="94">
                  <c:v>42064</c:v>
                </c:pt>
                <c:pt idx="95">
                  <c:v>42095</c:v>
                </c:pt>
                <c:pt idx="96">
                  <c:v>42125</c:v>
                </c:pt>
                <c:pt idx="97">
                  <c:v>42156</c:v>
                </c:pt>
                <c:pt idx="98">
                  <c:v>42186</c:v>
                </c:pt>
                <c:pt idx="99">
                  <c:v>42217</c:v>
                </c:pt>
                <c:pt idx="100">
                  <c:v>42248</c:v>
                </c:pt>
                <c:pt idx="101">
                  <c:v>42278</c:v>
                </c:pt>
                <c:pt idx="102">
                  <c:v>42309</c:v>
                </c:pt>
                <c:pt idx="103">
                  <c:v>42339</c:v>
                </c:pt>
                <c:pt idx="104">
                  <c:v>42370</c:v>
                </c:pt>
                <c:pt idx="105">
                  <c:v>42401</c:v>
                </c:pt>
                <c:pt idx="106">
                  <c:v>42430</c:v>
                </c:pt>
                <c:pt idx="107">
                  <c:v>42461</c:v>
                </c:pt>
                <c:pt idx="108">
                  <c:v>42491</c:v>
                </c:pt>
                <c:pt idx="109">
                  <c:v>42522</c:v>
                </c:pt>
                <c:pt idx="110">
                  <c:v>42552</c:v>
                </c:pt>
                <c:pt idx="111">
                  <c:v>42583</c:v>
                </c:pt>
                <c:pt idx="112">
                  <c:v>42614</c:v>
                </c:pt>
                <c:pt idx="113">
                  <c:v>42644</c:v>
                </c:pt>
                <c:pt idx="114">
                  <c:v>42675</c:v>
                </c:pt>
                <c:pt idx="115">
                  <c:v>42709</c:v>
                </c:pt>
                <c:pt idx="116">
                  <c:v>42751</c:v>
                </c:pt>
                <c:pt idx="117">
                  <c:v>42767</c:v>
                </c:pt>
                <c:pt idx="118">
                  <c:v>42802</c:v>
                </c:pt>
                <c:pt idx="119">
                  <c:v>42828</c:v>
                </c:pt>
                <c:pt idx="120">
                  <c:v>42886</c:v>
                </c:pt>
                <c:pt idx="121">
                  <c:v>42891</c:v>
                </c:pt>
                <c:pt idx="122">
                  <c:v>42933</c:v>
                </c:pt>
                <c:pt idx="123">
                  <c:v>42964</c:v>
                </c:pt>
                <c:pt idx="124">
                  <c:v>42996</c:v>
                </c:pt>
                <c:pt idx="125">
                  <c:v>43027</c:v>
                </c:pt>
                <c:pt idx="126">
                  <c:v>43062</c:v>
                </c:pt>
                <c:pt idx="127">
                  <c:v>43090</c:v>
                </c:pt>
                <c:pt idx="128">
                  <c:v>43118</c:v>
                </c:pt>
                <c:pt idx="129">
                  <c:v>43146</c:v>
                </c:pt>
                <c:pt idx="130">
                  <c:v>43188</c:v>
                </c:pt>
                <c:pt idx="131">
                  <c:v>43217</c:v>
                </c:pt>
                <c:pt idx="132">
                  <c:v>43243</c:v>
                </c:pt>
                <c:pt idx="133">
                  <c:v>43272</c:v>
                </c:pt>
                <c:pt idx="134">
                  <c:v>43288</c:v>
                </c:pt>
                <c:pt idx="135">
                  <c:v>43316</c:v>
                </c:pt>
                <c:pt idx="136">
                  <c:v>43370</c:v>
                </c:pt>
                <c:pt idx="137">
                  <c:v>43398</c:v>
                </c:pt>
                <c:pt idx="138">
                  <c:v>43427</c:v>
                </c:pt>
                <c:pt idx="139">
                  <c:v>43441</c:v>
                </c:pt>
                <c:pt idx="140">
                  <c:v>43473</c:v>
                </c:pt>
              </c:numCache>
            </c:numRef>
          </c:cat>
          <c:val>
            <c:numRef>
              <c:f>'PMR-01'!$D$3:$D$143</c:f>
              <c:numCache>
                <c:formatCode>0.00</c:formatCode>
                <c:ptCount val="141"/>
                <c:pt idx="0">
                  <c:v>2154.9399999999996</c:v>
                </c:pt>
                <c:pt idx="1">
                  <c:v>2154.2799999999997</c:v>
                </c:pt>
                <c:pt idx="2">
                  <c:v>2153.8999999999996</c:v>
                </c:pt>
                <c:pt idx="3">
                  <c:v>2153.6699999999996</c:v>
                </c:pt>
                <c:pt idx="4">
                  <c:v>2153.6999999999998</c:v>
                </c:pt>
                <c:pt idx="5">
                  <c:v>2154.2999999999997</c:v>
                </c:pt>
                <c:pt idx="6">
                  <c:v>2154.5499999999997</c:v>
                </c:pt>
                <c:pt idx="7">
                  <c:v>2155.3999999999996</c:v>
                </c:pt>
                <c:pt idx="8">
                  <c:v>2156.04</c:v>
                </c:pt>
                <c:pt idx="9">
                  <c:v>2155.71</c:v>
                </c:pt>
                <c:pt idx="10">
                  <c:v>2155.21</c:v>
                </c:pt>
                <c:pt idx="11">
                  <c:v>2154.9899999999998</c:v>
                </c:pt>
                <c:pt idx="12">
                  <c:v>2155.1</c:v>
                </c:pt>
                <c:pt idx="13">
                  <c:v>2154.8999999999996</c:v>
                </c:pt>
                <c:pt idx="14">
                  <c:v>2155.2199999999998</c:v>
                </c:pt>
                <c:pt idx="15">
                  <c:v>2155.3799999999997</c:v>
                </c:pt>
                <c:pt idx="16">
                  <c:v>2155.3999999999996</c:v>
                </c:pt>
                <c:pt idx="17">
                  <c:v>2155.04</c:v>
                </c:pt>
                <c:pt idx="18">
                  <c:v>2154.8199999999997</c:v>
                </c:pt>
                <c:pt idx="19">
                  <c:v>2155.89</c:v>
                </c:pt>
                <c:pt idx="20">
                  <c:v>2154.91</c:v>
                </c:pt>
                <c:pt idx="21">
                  <c:v>2155.73</c:v>
                </c:pt>
                <c:pt idx="22">
                  <c:v>2155.6799999999998</c:v>
                </c:pt>
                <c:pt idx="23">
                  <c:v>2155.5899999999997</c:v>
                </c:pt>
                <c:pt idx="24">
                  <c:v>2155.48</c:v>
                </c:pt>
                <c:pt idx="25">
                  <c:v>2155.6999999999998</c:v>
                </c:pt>
                <c:pt idx="26">
                  <c:v>2155.2799999999997</c:v>
                </c:pt>
                <c:pt idx="27">
                  <c:v>2155.1499999999996</c:v>
                </c:pt>
                <c:pt idx="28">
                  <c:v>2155.0299999999997</c:v>
                </c:pt>
                <c:pt idx="29">
                  <c:v>2155</c:v>
                </c:pt>
                <c:pt idx="30">
                  <c:v>2155.04</c:v>
                </c:pt>
                <c:pt idx="31">
                  <c:v>2155.0699999999997</c:v>
                </c:pt>
                <c:pt idx="32">
                  <c:v>2155.33</c:v>
                </c:pt>
                <c:pt idx="33">
                  <c:v>2155.5499999999997</c:v>
                </c:pt>
                <c:pt idx="34">
                  <c:v>2155.66</c:v>
                </c:pt>
                <c:pt idx="35">
                  <c:v>2155.8999999999996</c:v>
                </c:pt>
                <c:pt idx="36">
                  <c:v>2155.5299999999997</c:v>
                </c:pt>
                <c:pt idx="37">
                  <c:v>2155.37</c:v>
                </c:pt>
                <c:pt idx="38">
                  <c:v>2155.1699999999996</c:v>
                </c:pt>
                <c:pt idx="39">
                  <c:v>2154.98</c:v>
                </c:pt>
                <c:pt idx="40">
                  <c:v>2154.83</c:v>
                </c:pt>
                <c:pt idx="41">
                  <c:v>2154.77</c:v>
                </c:pt>
                <c:pt idx="42">
                  <c:v>2154.6899999999996</c:v>
                </c:pt>
                <c:pt idx="43">
                  <c:v>2154.6799999999998</c:v>
                </c:pt>
                <c:pt idx="44">
                  <c:v>2154.8999999999996</c:v>
                </c:pt>
                <c:pt idx="45">
                  <c:v>2155.7399999999998</c:v>
                </c:pt>
                <c:pt idx="46">
                  <c:v>2155.8599999999997</c:v>
                </c:pt>
                <c:pt idx="47">
                  <c:v>2155.8199999999997</c:v>
                </c:pt>
                <c:pt idx="48">
                  <c:v>2156.0299999999997</c:v>
                </c:pt>
                <c:pt idx="49">
                  <c:v>2156.4699999999998</c:v>
                </c:pt>
                <c:pt idx="50">
                  <c:v>2155.9899999999998</c:v>
                </c:pt>
                <c:pt idx="51">
                  <c:v>2155.7399999999998</c:v>
                </c:pt>
                <c:pt idx="52">
                  <c:v>2155.3799999999997</c:v>
                </c:pt>
                <c:pt idx="53">
                  <c:v>2155.0299999999997</c:v>
                </c:pt>
                <c:pt idx="54">
                  <c:v>2155.04</c:v>
                </c:pt>
                <c:pt idx="55">
                  <c:v>2154.89</c:v>
                </c:pt>
                <c:pt idx="56">
                  <c:v>2155.0699999999997</c:v>
                </c:pt>
                <c:pt idx="57">
                  <c:v>2155.12</c:v>
                </c:pt>
                <c:pt idx="58">
                  <c:v>2155.21</c:v>
                </c:pt>
                <c:pt idx="59">
                  <c:v>2155.4299999999998</c:v>
                </c:pt>
                <c:pt idx="60">
                  <c:v>2155.29</c:v>
                </c:pt>
                <c:pt idx="61">
                  <c:v>2155.04</c:v>
                </c:pt>
                <c:pt idx="62">
                  <c:v>2154.83</c:v>
                </c:pt>
                <c:pt idx="63">
                  <c:v>2154.7599999999998</c:v>
                </c:pt>
                <c:pt idx="64">
                  <c:v>2155.1499999999996</c:v>
                </c:pt>
                <c:pt idx="65">
                  <c:v>2155.1</c:v>
                </c:pt>
                <c:pt idx="66">
                  <c:v>2155.2199999999998</c:v>
                </c:pt>
                <c:pt idx="67">
                  <c:v>2155.3399999999997</c:v>
                </c:pt>
                <c:pt idx="68">
                  <c:v>2154.46</c:v>
                </c:pt>
                <c:pt idx="69">
                  <c:v>2154.9299999999998</c:v>
                </c:pt>
                <c:pt idx="70">
                  <c:v>2155.8399999999997</c:v>
                </c:pt>
                <c:pt idx="71">
                  <c:v>2155.89</c:v>
                </c:pt>
                <c:pt idx="72">
                  <c:v>2155.71</c:v>
                </c:pt>
                <c:pt idx="73">
                  <c:v>2155.5699999999997</c:v>
                </c:pt>
                <c:pt idx="74">
                  <c:v>2155.89</c:v>
                </c:pt>
                <c:pt idx="75">
                  <c:v>2155.54</c:v>
                </c:pt>
                <c:pt idx="76">
                  <c:v>2155.21</c:v>
                </c:pt>
                <c:pt idx="77">
                  <c:v>2155.3199999999997</c:v>
                </c:pt>
                <c:pt idx="78">
                  <c:v>2155.2199999999998</c:v>
                </c:pt>
                <c:pt idx="79">
                  <c:v>2156.25</c:v>
                </c:pt>
                <c:pt idx="80">
                  <c:v>2157.3999999999996</c:v>
                </c:pt>
                <c:pt idx="81">
                  <c:v>2157.08</c:v>
                </c:pt>
                <c:pt idx="82">
                  <c:v>2156.87</c:v>
                </c:pt>
                <c:pt idx="83">
                  <c:v>2156.4399999999996</c:v>
                </c:pt>
                <c:pt idx="84">
                  <c:v>2156.3399999999997</c:v>
                </c:pt>
                <c:pt idx="85">
                  <c:v>2155.8999999999996</c:v>
                </c:pt>
                <c:pt idx="86">
                  <c:v>2155.75</c:v>
                </c:pt>
                <c:pt idx="87">
                  <c:v>2154.6499999999996</c:v>
                </c:pt>
                <c:pt idx="88">
                  <c:v>2155.37</c:v>
                </c:pt>
                <c:pt idx="89">
                  <c:v>2155.14</c:v>
                </c:pt>
                <c:pt idx="90">
                  <c:v>2153.8199999999997</c:v>
                </c:pt>
                <c:pt idx="91">
                  <c:v>2153.64</c:v>
                </c:pt>
                <c:pt idx="92">
                  <c:v>2153.6999999999998</c:v>
                </c:pt>
                <c:pt idx="93">
                  <c:v>2154.5</c:v>
                </c:pt>
                <c:pt idx="94">
                  <c:v>2154.6499999999996</c:v>
                </c:pt>
                <c:pt idx="95">
                  <c:v>2153.35</c:v>
                </c:pt>
                <c:pt idx="96">
                  <c:v>2153.1699999999996</c:v>
                </c:pt>
                <c:pt idx="97">
                  <c:v>2152.7999999999997</c:v>
                </c:pt>
                <c:pt idx="98">
                  <c:v>2152.7399999999998</c:v>
                </c:pt>
                <c:pt idx="99">
                  <c:v>2152.83</c:v>
                </c:pt>
                <c:pt idx="100">
                  <c:v>2153.21</c:v>
                </c:pt>
                <c:pt idx="101">
                  <c:v>2152.85</c:v>
                </c:pt>
                <c:pt idx="102">
                  <c:v>2153.14</c:v>
                </c:pt>
                <c:pt idx="103">
                  <c:v>2153.25</c:v>
                </c:pt>
                <c:pt idx="104">
                  <c:v>2154.1299999999997</c:v>
                </c:pt>
                <c:pt idx="105">
                  <c:v>2154.4699999999998</c:v>
                </c:pt>
                <c:pt idx="106">
                  <c:v>2154.2199999999998</c:v>
                </c:pt>
                <c:pt idx="107">
                  <c:v>2154.0499999999997</c:v>
                </c:pt>
                <c:pt idx="108">
                  <c:v>2154.16</c:v>
                </c:pt>
                <c:pt idx="109">
                  <c:v>2153.9899999999998</c:v>
                </c:pt>
                <c:pt idx="110">
                  <c:v>2153.6899999999996</c:v>
                </c:pt>
                <c:pt idx="111">
                  <c:v>2153.54</c:v>
                </c:pt>
                <c:pt idx="112">
                  <c:v>2153.4399999999996</c:v>
                </c:pt>
                <c:pt idx="113">
                  <c:v>2154.0899999999997</c:v>
                </c:pt>
                <c:pt idx="114">
                  <c:v>2154.1999999999998</c:v>
                </c:pt>
                <c:pt idx="115">
                  <c:v>2155.56</c:v>
                </c:pt>
                <c:pt idx="116">
                  <c:v>2156.2599999999998</c:v>
                </c:pt>
                <c:pt idx="117">
                  <c:v>2156.0717647058823</c:v>
                </c:pt>
                <c:pt idx="118">
                  <c:v>2155.66</c:v>
                </c:pt>
                <c:pt idx="119">
                  <c:v>2155.6099999999997</c:v>
                </c:pt>
                <c:pt idx="120">
                  <c:v>2155.41</c:v>
                </c:pt>
                <c:pt idx="121">
                  <c:v>2155.52</c:v>
                </c:pt>
                <c:pt idx="122">
                  <c:v>2155.5099999999998</c:v>
                </c:pt>
                <c:pt idx="123">
                  <c:v>2155.1299999999997</c:v>
                </c:pt>
                <c:pt idx="124">
                  <c:v>2154.79</c:v>
                </c:pt>
                <c:pt idx="125">
                  <c:v>2154.8399999999997</c:v>
                </c:pt>
                <c:pt idx="126">
                  <c:v>2154.5899999999997</c:v>
                </c:pt>
                <c:pt idx="127">
                  <c:v>2155.7999999999997</c:v>
                </c:pt>
                <c:pt idx="128">
                  <c:v>2156.1899999999996</c:v>
                </c:pt>
                <c:pt idx="129">
                  <c:v>2155.73</c:v>
                </c:pt>
                <c:pt idx="130">
                  <c:v>2155.2199999999998</c:v>
                </c:pt>
                <c:pt idx="131">
                  <c:v>2155.2799999999997</c:v>
                </c:pt>
                <c:pt idx="132">
                  <c:v>2154.98</c:v>
                </c:pt>
                <c:pt idx="133">
                  <c:v>2155.2199999999998</c:v>
                </c:pt>
                <c:pt idx="134">
                  <c:v>2155.2799999999997</c:v>
                </c:pt>
                <c:pt idx="135">
                  <c:v>2154.1699999999996</c:v>
                </c:pt>
                <c:pt idx="136">
                  <c:v>2155.2199999999998</c:v>
                </c:pt>
                <c:pt idx="137">
                  <c:v>2155.2799999999997</c:v>
                </c:pt>
                <c:pt idx="138">
                  <c:v>2154</c:v>
                </c:pt>
                <c:pt idx="139">
                  <c:v>2154.23</c:v>
                </c:pt>
                <c:pt idx="140">
                  <c:v>2154.96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A65-4E82-BE2D-733D6DE25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86834832"/>
        <c:axId val="-1286833656"/>
      </c:lineChart>
      <c:dateAx>
        <c:axId val="-1286836008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 algn="ctr">
              <a:defRPr lang="es-CL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86836400"/>
        <c:crosses val="autoZero"/>
        <c:auto val="1"/>
        <c:lblOffset val="100"/>
        <c:baseTimeUnit val="days"/>
        <c:majorUnit val="6"/>
        <c:majorTimeUnit val="months"/>
      </c:dateAx>
      <c:valAx>
        <c:axId val="-128683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s-CL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Pp media mensual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s-CL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s-CL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86836008"/>
        <c:crosses val="autoZero"/>
        <c:crossBetween val="between"/>
      </c:valAx>
      <c:valAx>
        <c:axId val="-128683365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s-CL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Nivel Piezométrico (msnm)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s-CL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s-CL"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86834832"/>
        <c:crosses val="max"/>
        <c:crossBetween val="between"/>
      </c:valAx>
      <c:dateAx>
        <c:axId val="-1286834832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-1286833656"/>
        <c:crosses val="autoZero"/>
        <c:auto val="1"/>
        <c:lblOffset val="100"/>
        <c:baseTimeUnit val="days"/>
        <c:majorUnit val="1"/>
        <c:minorUnit val="1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CL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s-CL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s-CL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Nivel</a:t>
            </a:r>
            <a:r>
              <a:rPr lang="es-CL" baseline="0"/>
              <a:t> PMR-01 y bombeo Área 1 Periodo previo a la habilitación de pozos de remediación y recuperación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CL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'PMR-01'!$M$60:$M$92</c:f>
              <c:numCache>
                <c:formatCode>0.00</c:formatCode>
                <c:ptCount val="33"/>
                <c:pt idx="0">
                  <c:v>13.59035759897829</c:v>
                </c:pt>
                <c:pt idx="1">
                  <c:v>5.0395758661887688</c:v>
                </c:pt>
                <c:pt idx="2">
                  <c:v>18.142361111111111</c:v>
                </c:pt>
                <c:pt idx="3">
                  <c:v>19.891726403823178</c:v>
                </c:pt>
                <c:pt idx="4">
                  <c:v>18.879243827160494</c:v>
                </c:pt>
                <c:pt idx="5">
                  <c:v>17.49925328554361</c:v>
                </c:pt>
                <c:pt idx="6">
                  <c:v>13.937798685782557</c:v>
                </c:pt>
                <c:pt idx="7">
                  <c:v>24.466435185185183</c:v>
                </c:pt>
                <c:pt idx="8">
                  <c:v>16.900014934289128</c:v>
                </c:pt>
                <c:pt idx="9">
                  <c:v>15.355709876543211</c:v>
                </c:pt>
                <c:pt idx="10">
                  <c:v>10.514486260454003</c:v>
                </c:pt>
                <c:pt idx="11">
                  <c:v>12.984617682198326</c:v>
                </c:pt>
                <c:pt idx="12">
                  <c:v>12.740162037037036</c:v>
                </c:pt>
                <c:pt idx="13">
                  <c:v>17.650462962962962</c:v>
                </c:pt>
                <c:pt idx="14">
                  <c:v>17.132716049382715</c:v>
                </c:pt>
                <c:pt idx="15">
                  <c:v>11.003584229390681</c:v>
                </c:pt>
                <c:pt idx="16">
                  <c:v>10.425154320987653</c:v>
                </c:pt>
                <c:pt idx="17">
                  <c:v>8.0316606929510144</c:v>
                </c:pt>
                <c:pt idx="18">
                  <c:v>14.624775985663081</c:v>
                </c:pt>
                <c:pt idx="19">
                  <c:v>15.305941358024691</c:v>
                </c:pt>
                <c:pt idx="20">
                  <c:v>15.490591397849462</c:v>
                </c:pt>
                <c:pt idx="21">
                  <c:v>13.27662037037037</c:v>
                </c:pt>
                <c:pt idx="22">
                  <c:v>14.839456391875746</c:v>
                </c:pt>
                <c:pt idx="23">
                  <c:v>14.026284348864992</c:v>
                </c:pt>
                <c:pt idx="24">
                  <c:v>9.3580522486772484</c:v>
                </c:pt>
                <c:pt idx="25">
                  <c:v>12.011648745519713</c:v>
                </c:pt>
                <c:pt idx="26">
                  <c:v>12.822145061728396</c:v>
                </c:pt>
                <c:pt idx="27">
                  <c:v>9.6923536439665483</c:v>
                </c:pt>
                <c:pt idx="28">
                  <c:v>9.1288580246913575</c:v>
                </c:pt>
                <c:pt idx="29">
                  <c:v>8.5823626045400232</c:v>
                </c:pt>
                <c:pt idx="30">
                  <c:v>9.5814665471923526</c:v>
                </c:pt>
                <c:pt idx="31">
                  <c:v>8.8352623456790127</c:v>
                </c:pt>
                <c:pt idx="32">
                  <c:v>9.9548237753882916</c:v>
                </c:pt>
              </c:numCache>
            </c:numRef>
          </c:xVal>
          <c:yVal>
            <c:numRef>
              <c:f>'PMR-01'!$D$60:$D$92</c:f>
              <c:numCache>
                <c:formatCode>0.00</c:formatCode>
                <c:ptCount val="33"/>
                <c:pt idx="0">
                  <c:v>2155.12</c:v>
                </c:pt>
                <c:pt idx="1">
                  <c:v>2155.21</c:v>
                </c:pt>
                <c:pt idx="2">
                  <c:v>2155.4299999999998</c:v>
                </c:pt>
                <c:pt idx="3">
                  <c:v>2155.29</c:v>
                </c:pt>
                <c:pt idx="4">
                  <c:v>2155.04</c:v>
                </c:pt>
                <c:pt idx="5">
                  <c:v>2154.83</c:v>
                </c:pt>
                <c:pt idx="6">
                  <c:v>2154.7599999999998</c:v>
                </c:pt>
                <c:pt idx="7">
                  <c:v>2155.1499999999996</c:v>
                </c:pt>
                <c:pt idx="8">
                  <c:v>2155.1</c:v>
                </c:pt>
                <c:pt idx="9">
                  <c:v>2155.2199999999998</c:v>
                </c:pt>
                <c:pt idx="10">
                  <c:v>2155.3399999999997</c:v>
                </c:pt>
                <c:pt idx="11">
                  <c:v>2154.46</c:v>
                </c:pt>
                <c:pt idx="12">
                  <c:v>2154.9299999999998</c:v>
                </c:pt>
                <c:pt idx="13">
                  <c:v>2155.8399999999997</c:v>
                </c:pt>
                <c:pt idx="14">
                  <c:v>2155.89</c:v>
                </c:pt>
                <c:pt idx="15">
                  <c:v>2155.71</c:v>
                </c:pt>
                <c:pt idx="16">
                  <c:v>2155.5699999999997</c:v>
                </c:pt>
                <c:pt idx="17">
                  <c:v>2155.89</c:v>
                </c:pt>
                <c:pt idx="18">
                  <c:v>2155.54</c:v>
                </c:pt>
                <c:pt idx="19">
                  <c:v>2155.21</c:v>
                </c:pt>
                <c:pt idx="20">
                  <c:v>2155.3199999999997</c:v>
                </c:pt>
                <c:pt idx="21">
                  <c:v>2155.2199999999998</c:v>
                </c:pt>
                <c:pt idx="22">
                  <c:v>2156.25</c:v>
                </c:pt>
                <c:pt idx="23">
                  <c:v>2157.3999999999996</c:v>
                </c:pt>
                <c:pt idx="24">
                  <c:v>2157.08</c:v>
                </c:pt>
                <c:pt idx="25">
                  <c:v>2156.87</c:v>
                </c:pt>
                <c:pt idx="26">
                  <c:v>2156.4399999999996</c:v>
                </c:pt>
                <c:pt idx="27">
                  <c:v>2156.3399999999997</c:v>
                </c:pt>
                <c:pt idx="28">
                  <c:v>2155.8999999999996</c:v>
                </c:pt>
                <c:pt idx="29">
                  <c:v>2155.75</c:v>
                </c:pt>
                <c:pt idx="30">
                  <c:v>2154.6499999999996</c:v>
                </c:pt>
                <c:pt idx="31">
                  <c:v>2155.37</c:v>
                </c:pt>
                <c:pt idx="32">
                  <c:v>2155.14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FC-442E-887B-3E333D08D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86836792"/>
        <c:axId val="-1922464456"/>
      </c:scatterChart>
      <c:valAx>
        <c:axId val="-1286836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s-CL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Bombeo</a:t>
                </a:r>
                <a:r>
                  <a:rPr lang="es-CL" baseline="0">
                    <a:solidFill>
                      <a:sysClr val="windowText" lastClr="000000"/>
                    </a:solidFill>
                  </a:rPr>
                  <a:t> mensual pozos Área 1 (L/s) </a:t>
                </a:r>
              </a:p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r>
                  <a:rPr lang="es-CL" baseline="0">
                    <a:solidFill>
                      <a:sysClr val="windowText" lastClr="000000"/>
                    </a:solidFill>
                  </a:rPr>
                  <a:t>(WP-01, WE-01)</a:t>
                </a:r>
                <a:endParaRPr lang="es-CL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32769110617321989"/>
              <c:y val="0.859080814893079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s-CL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CL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922464456"/>
        <c:crosses val="autoZero"/>
        <c:crossBetween val="midCat"/>
      </c:valAx>
      <c:valAx>
        <c:axId val="-1922464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s-CL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Nivel (msnm)</a:t>
                </a:r>
              </a:p>
            </c:rich>
          </c:tx>
          <c:layout>
            <c:manualLayout>
              <c:xMode val="edge"/>
              <c:yMode val="edge"/>
              <c:x val="2.2446689113355778E-2"/>
              <c:y val="0.402662552116300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s-CL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CL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286836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s-CL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s-CL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CL"/>
              <a:t>Nivel</a:t>
            </a:r>
            <a:r>
              <a:rPr lang="es-CL" baseline="0"/>
              <a:t> PMR-01 y bombeo Área 1 Periodo posterior a la habilitación de pozos de remediación y recuperación</a:t>
            </a:r>
            <a:endParaRPr lang="es-C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CL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'PMR-01'!$M$93:$M$143</c:f>
              <c:numCache>
                <c:formatCode>0.00</c:formatCode>
                <c:ptCount val="51"/>
                <c:pt idx="0">
                  <c:v>9.4501427469135812</c:v>
                </c:pt>
                <c:pt idx="1">
                  <c:v>16.969735663082439</c:v>
                </c:pt>
                <c:pt idx="2">
                  <c:v>23.115341248506571</c:v>
                </c:pt>
                <c:pt idx="3">
                  <c:v>22.937347056878306</c:v>
                </c:pt>
                <c:pt idx="4">
                  <c:v>22.006683094384702</c:v>
                </c:pt>
                <c:pt idx="5">
                  <c:v>27.025285493827162</c:v>
                </c:pt>
                <c:pt idx="6">
                  <c:v>37.778558094384699</c:v>
                </c:pt>
                <c:pt idx="7">
                  <c:v>49.31833601586613</c:v>
                </c:pt>
                <c:pt idx="8">
                  <c:v>50.892960014024233</c:v>
                </c:pt>
                <c:pt idx="9">
                  <c:v>50.835214339134374</c:v>
                </c:pt>
                <c:pt idx="10">
                  <c:v>52.691123679832174</c:v>
                </c:pt>
                <c:pt idx="11">
                  <c:v>51.914027497759861</c:v>
                </c:pt>
                <c:pt idx="12">
                  <c:v>50.804134415991506</c:v>
                </c:pt>
                <c:pt idx="13">
                  <c:v>52.160652115068693</c:v>
                </c:pt>
                <c:pt idx="14">
                  <c:v>48.682299133811256</c:v>
                </c:pt>
                <c:pt idx="15">
                  <c:v>43.03464639208174</c:v>
                </c:pt>
                <c:pt idx="16">
                  <c:v>42.775070937873309</c:v>
                </c:pt>
                <c:pt idx="17">
                  <c:v>42.017928240740773</c:v>
                </c:pt>
                <c:pt idx="18">
                  <c:v>41.444220430107549</c:v>
                </c:pt>
                <c:pt idx="19">
                  <c:v>38.986921296296259</c:v>
                </c:pt>
                <c:pt idx="20">
                  <c:v>40.540684737156482</c:v>
                </c:pt>
                <c:pt idx="21">
                  <c:v>42.120239695340551</c:v>
                </c:pt>
                <c:pt idx="22">
                  <c:v>43.795609567901252</c:v>
                </c:pt>
                <c:pt idx="23">
                  <c:v>39.268926411290273</c:v>
                </c:pt>
                <c:pt idx="24">
                  <c:v>36.761518132716063</c:v>
                </c:pt>
                <c:pt idx="25">
                  <c:v>40.907041050627214</c:v>
                </c:pt>
                <c:pt idx="26">
                  <c:v>42.00331237865889</c:v>
                </c:pt>
                <c:pt idx="27">
                  <c:v>41.084220119254297</c:v>
                </c:pt>
                <c:pt idx="28">
                  <c:v>41.735740670736263</c:v>
                </c:pt>
                <c:pt idx="29">
                  <c:v>42.184540171682102</c:v>
                </c:pt>
                <c:pt idx="30">
                  <c:v>17.328559027777775</c:v>
                </c:pt>
                <c:pt idx="31">
                  <c:v>34.02003761574074</c:v>
                </c:pt>
                <c:pt idx="32">
                  <c:v>29.613044401508361</c:v>
                </c:pt>
                <c:pt idx="33">
                  <c:v>27.335081111857825</c:v>
                </c:pt>
                <c:pt idx="34">
                  <c:v>27.023742766203668</c:v>
                </c:pt>
                <c:pt idx="35">
                  <c:v>21.302706839904445</c:v>
                </c:pt>
                <c:pt idx="36">
                  <c:v>20.976975308641975</c:v>
                </c:pt>
                <c:pt idx="37">
                  <c:v>23.131720430107528</c:v>
                </c:pt>
                <c:pt idx="38">
                  <c:v>19.046352299880525</c:v>
                </c:pt>
                <c:pt idx="39">
                  <c:v>17.460620039682556</c:v>
                </c:pt>
                <c:pt idx="40">
                  <c:v>16.702760229988012</c:v>
                </c:pt>
                <c:pt idx="41">
                  <c:v>17.962616126543217</c:v>
                </c:pt>
                <c:pt idx="42">
                  <c:v>17.890464083034644</c:v>
                </c:pt>
                <c:pt idx="43">
                  <c:v>20.010938271604907</c:v>
                </c:pt>
                <c:pt idx="44">
                  <c:v>17.049019563918751</c:v>
                </c:pt>
                <c:pt idx="45">
                  <c:v>13.867111708482673</c:v>
                </c:pt>
                <c:pt idx="46">
                  <c:v>12.90829745370376</c:v>
                </c:pt>
                <c:pt idx="47">
                  <c:v>14.267659796893666</c:v>
                </c:pt>
                <c:pt idx="48">
                  <c:v>15.509517746913598</c:v>
                </c:pt>
                <c:pt idx="49">
                  <c:v>19.218686529271192</c:v>
                </c:pt>
                <c:pt idx="50">
                  <c:v>14.73579749103942</c:v>
                </c:pt>
              </c:numCache>
            </c:numRef>
          </c:xVal>
          <c:yVal>
            <c:numRef>
              <c:f>'PMR-01'!$D$93:$D$143</c:f>
              <c:numCache>
                <c:formatCode>0.00</c:formatCode>
                <c:ptCount val="51"/>
                <c:pt idx="0">
                  <c:v>2153.8199999999997</c:v>
                </c:pt>
                <c:pt idx="1">
                  <c:v>2153.64</c:v>
                </c:pt>
                <c:pt idx="2">
                  <c:v>2153.6999999999998</c:v>
                </c:pt>
                <c:pt idx="3">
                  <c:v>2154.5</c:v>
                </c:pt>
                <c:pt idx="4">
                  <c:v>2154.6499999999996</c:v>
                </c:pt>
                <c:pt idx="5">
                  <c:v>2153.35</c:v>
                </c:pt>
                <c:pt idx="6">
                  <c:v>2153.1699999999996</c:v>
                </c:pt>
                <c:pt idx="7">
                  <c:v>2152.7999999999997</c:v>
                </c:pt>
                <c:pt idx="8">
                  <c:v>2152.7399999999998</c:v>
                </c:pt>
                <c:pt idx="9">
                  <c:v>2152.83</c:v>
                </c:pt>
                <c:pt idx="10">
                  <c:v>2153.21</c:v>
                </c:pt>
                <c:pt idx="11">
                  <c:v>2152.85</c:v>
                </c:pt>
                <c:pt idx="12">
                  <c:v>2153.14</c:v>
                </c:pt>
                <c:pt idx="13">
                  <c:v>2153.25</c:v>
                </c:pt>
                <c:pt idx="14">
                  <c:v>2154.1299999999997</c:v>
                </c:pt>
                <c:pt idx="15">
                  <c:v>2154.4699999999998</c:v>
                </c:pt>
                <c:pt idx="16">
                  <c:v>2154.2199999999998</c:v>
                </c:pt>
                <c:pt idx="17">
                  <c:v>2154.0499999999997</c:v>
                </c:pt>
                <c:pt idx="18">
                  <c:v>2154.16</c:v>
                </c:pt>
                <c:pt idx="19">
                  <c:v>2153.9899999999998</c:v>
                </c:pt>
                <c:pt idx="20">
                  <c:v>2153.6899999999996</c:v>
                </c:pt>
                <c:pt idx="21">
                  <c:v>2153.54</c:v>
                </c:pt>
                <c:pt idx="22">
                  <c:v>2153.4399999999996</c:v>
                </c:pt>
                <c:pt idx="23">
                  <c:v>2154.0899999999997</c:v>
                </c:pt>
                <c:pt idx="24">
                  <c:v>2154.1999999999998</c:v>
                </c:pt>
                <c:pt idx="25">
                  <c:v>2155.56</c:v>
                </c:pt>
                <c:pt idx="26">
                  <c:v>2156.2599999999998</c:v>
                </c:pt>
                <c:pt idx="27">
                  <c:v>2156.0717647058823</c:v>
                </c:pt>
                <c:pt idx="28">
                  <c:v>2155.66</c:v>
                </c:pt>
                <c:pt idx="29">
                  <c:v>2155.6099999999997</c:v>
                </c:pt>
                <c:pt idx="30">
                  <c:v>2155.41</c:v>
                </c:pt>
                <c:pt idx="31">
                  <c:v>2155.52</c:v>
                </c:pt>
                <c:pt idx="32">
                  <c:v>2155.5099999999998</c:v>
                </c:pt>
                <c:pt idx="33">
                  <c:v>2155.1299999999997</c:v>
                </c:pt>
                <c:pt idx="34">
                  <c:v>2154.79</c:v>
                </c:pt>
                <c:pt idx="35">
                  <c:v>2154.8399999999997</c:v>
                </c:pt>
                <c:pt idx="36">
                  <c:v>2154.5899999999997</c:v>
                </c:pt>
                <c:pt idx="37">
                  <c:v>2155.7999999999997</c:v>
                </c:pt>
                <c:pt idx="38">
                  <c:v>2156.1899999999996</c:v>
                </c:pt>
                <c:pt idx="39">
                  <c:v>2155.73</c:v>
                </c:pt>
                <c:pt idx="40">
                  <c:v>2155.2199999999998</c:v>
                </c:pt>
                <c:pt idx="41">
                  <c:v>2155.2799999999997</c:v>
                </c:pt>
                <c:pt idx="42">
                  <c:v>2154.98</c:v>
                </c:pt>
                <c:pt idx="43">
                  <c:v>2155.2199999999998</c:v>
                </c:pt>
                <c:pt idx="44">
                  <c:v>2155.2799999999997</c:v>
                </c:pt>
                <c:pt idx="45">
                  <c:v>2154.1699999999996</c:v>
                </c:pt>
                <c:pt idx="46">
                  <c:v>2155.2199999999998</c:v>
                </c:pt>
                <c:pt idx="47">
                  <c:v>2155.2799999999997</c:v>
                </c:pt>
                <c:pt idx="48">
                  <c:v>2154</c:v>
                </c:pt>
                <c:pt idx="49">
                  <c:v>2154.23</c:v>
                </c:pt>
                <c:pt idx="50">
                  <c:v>2154.96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49-4392-983A-4868B1F132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2462888"/>
        <c:axId val="-1922466024"/>
      </c:scatterChart>
      <c:valAx>
        <c:axId val="-1922462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s-CL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Bombeo</a:t>
                </a:r>
                <a:r>
                  <a:rPr lang="es-CL" baseline="0">
                    <a:solidFill>
                      <a:sysClr val="windowText" lastClr="000000"/>
                    </a:solidFill>
                  </a:rPr>
                  <a:t> mensual pozos Área 1 (L/s) </a:t>
                </a:r>
              </a:p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r>
                  <a:rPr lang="es-CL" baseline="0">
                    <a:solidFill>
                      <a:sysClr val="windowText" lastClr="000000"/>
                    </a:solidFill>
                  </a:rPr>
                  <a:t>(WP-01, WE-01, PBB-1, BRW-01, BRW-02, POB-08B, POB-07A)</a:t>
                </a:r>
                <a:endParaRPr lang="es-CL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23367657325662572"/>
              <c:y val="0.859080814893079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s-CL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CL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922466024"/>
        <c:crosses val="autoZero"/>
        <c:crossBetween val="midCat"/>
      </c:valAx>
      <c:valAx>
        <c:axId val="-1922466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s-CL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Nivel (msnm)</a:t>
                </a:r>
              </a:p>
            </c:rich>
          </c:tx>
          <c:layout>
            <c:manualLayout>
              <c:xMode val="edge"/>
              <c:yMode val="edge"/>
              <c:x val="2.2446689113355778E-2"/>
              <c:y val="0.402662552116300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s-CL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CL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922462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lang="es-CL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'PMR-12'!$H$1</c:f>
              <c:strCache>
                <c:ptCount val="1"/>
                <c:pt idx="0">
                  <c:v>Pozo Fundo Rodeo (PRD-1)</c:v>
                </c:pt>
              </c:strCache>
            </c:strRef>
          </c:tx>
          <c:spPr>
            <a:solidFill>
              <a:srgbClr val="00B050"/>
            </a:solidFill>
            <a:ln w="15875">
              <a:solidFill>
                <a:srgbClr val="00B050"/>
              </a:solidFill>
            </a:ln>
            <a:effectLst/>
          </c:spPr>
          <c:invertIfNegative val="0"/>
          <c:cat>
            <c:numRef>
              <c:f>'PMR-12'!$A$3:$A$662</c:f>
              <c:numCache>
                <c:formatCode>m/d/yyyy</c:formatCode>
                <c:ptCount val="660"/>
                <c:pt idx="0">
                  <c:v>23408</c:v>
                </c:pt>
                <c:pt idx="1">
                  <c:v>23437</c:v>
                </c:pt>
                <c:pt idx="2">
                  <c:v>23468</c:v>
                </c:pt>
                <c:pt idx="3">
                  <c:v>23498</c:v>
                </c:pt>
                <c:pt idx="4">
                  <c:v>23529</c:v>
                </c:pt>
                <c:pt idx="5">
                  <c:v>23559</c:v>
                </c:pt>
                <c:pt idx="6">
                  <c:v>23590</c:v>
                </c:pt>
                <c:pt idx="7">
                  <c:v>23621</c:v>
                </c:pt>
                <c:pt idx="8">
                  <c:v>23651</c:v>
                </c:pt>
                <c:pt idx="9">
                  <c:v>23682</c:v>
                </c:pt>
                <c:pt idx="10">
                  <c:v>23712</c:v>
                </c:pt>
                <c:pt idx="11">
                  <c:v>23743</c:v>
                </c:pt>
                <c:pt idx="12">
                  <c:v>23774</c:v>
                </c:pt>
                <c:pt idx="13">
                  <c:v>23802</c:v>
                </c:pt>
                <c:pt idx="14">
                  <c:v>23833</c:v>
                </c:pt>
                <c:pt idx="15">
                  <c:v>23863</c:v>
                </c:pt>
                <c:pt idx="16">
                  <c:v>23894</c:v>
                </c:pt>
                <c:pt idx="17">
                  <c:v>23924</c:v>
                </c:pt>
                <c:pt idx="18">
                  <c:v>23955</c:v>
                </c:pt>
                <c:pt idx="19">
                  <c:v>23986</c:v>
                </c:pt>
                <c:pt idx="20">
                  <c:v>24016</c:v>
                </c:pt>
                <c:pt idx="21">
                  <c:v>24047</c:v>
                </c:pt>
                <c:pt idx="22">
                  <c:v>24077</c:v>
                </c:pt>
                <c:pt idx="23">
                  <c:v>24108</c:v>
                </c:pt>
                <c:pt idx="24">
                  <c:v>24139</c:v>
                </c:pt>
                <c:pt idx="25">
                  <c:v>24167</c:v>
                </c:pt>
                <c:pt idx="26">
                  <c:v>24198</c:v>
                </c:pt>
                <c:pt idx="27">
                  <c:v>24228</c:v>
                </c:pt>
                <c:pt idx="28">
                  <c:v>24259</c:v>
                </c:pt>
                <c:pt idx="29">
                  <c:v>24289</c:v>
                </c:pt>
                <c:pt idx="30">
                  <c:v>24320</c:v>
                </c:pt>
                <c:pt idx="31">
                  <c:v>24351</c:v>
                </c:pt>
                <c:pt idx="32">
                  <c:v>24381</c:v>
                </c:pt>
                <c:pt idx="33">
                  <c:v>24412</c:v>
                </c:pt>
                <c:pt idx="34">
                  <c:v>24442</c:v>
                </c:pt>
                <c:pt idx="35">
                  <c:v>24473</c:v>
                </c:pt>
                <c:pt idx="36">
                  <c:v>24504</c:v>
                </c:pt>
                <c:pt idx="37">
                  <c:v>24532</c:v>
                </c:pt>
                <c:pt idx="38">
                  <c:v>24563</c:v>
                </c:pt>
                <c:pt idx="39">
                  <c:v>24593</c:v>
                </c:pt>
                <c:pt idx="40">
                  <c:v>24624</c:v>
                </c:pt>
                <c:pt idx="41">
                  <c:v>24654</c:v>
                </c:pt>
                <c:pt idx="42">
                  <c:v>24685</c:v>
                </c:pt>
                <c:pt idx="43">
                  <c:v>24716</c:v>
                </c:pt>
                <c:pt idx="44">
                  <c:v>24746</c:v>
                </c:pt>
                <c:pt idx="45">
                  <c:v>24777</c:v>
                </c:pt>
                <c:pt idx="46">
                  <c:v>24807</c:v>
                </c:pt>
                <c:pt idx="47">
                  <c:v>24838</c:v>
                </c:pt>
                <c:pt idx="48">
                  <c:v>24869</c:v>
                </c:pt>
                <c:pt idx="49">
                  <c:v>24898</c:v>
                </c:pt>
                <c:pt idx="50">
                  <c:v>24929</c:v>
                </c:pt>
                <c:pt idx="51">
                  <c:v>24959</c:v>
                </c:pt>
                <c:pt idx="52">
                  <c:v>24990</c:v>
                </c:pt>
                <c:pt idx="53">
                  <c:v>25020</c:v>
                </c:pt>
                <c:pt idx="54">
                  <c:v>25051</c:v>
                </c:pt>
                <c:pt idx="55">
                  <c:v>25082</c:v>
                </c:pt>
                <c:pt idx="56">
                  <c:v>25112</c:v>
                </c:pt>
                <c:pt idx="57">
                  <c:v>25143</c:v>
                </c:pt>
                <c:pt idx="58">
                  <c:v>25173</c:v>
                </c:pt>
                <c:pt idx="59">
                  <c:v>25204</c:v>
                </c:pt>
                <c:pt idx="60">
                  <c:v>25235</c:v>
                </c:pt>
                <c:pt idx="61">
                  <c:v>25263</c:v>
                </c:pt>
                <c:pt idx="62">
                  <c:v>25294</c:v>
                </c:pt>
                <c:pt idx="63">
                  <c:v>25324</c:v>
                </c:pt>
                <c:pt idx="64">
                  <c:v>25355</c:v>
                </c:pt>
                <c:pt idx="65">
                  <c:v>25385</c:v>
                </c:pt>
                <c:pt idx="66">
                  <c:v>25416</c:v>
                </c:pt>
                <c:pt idx="67">
                  <c:v>25447</c:v>
                </c:pt>
                <c:pt idx="68">
                  <c:v>25477</c:v>
                </c:pt>
                <c:pt idx="69">
                  <c:v>25508</c:v>
                </c:pt>
                <c:pt idx="70">
                  <c:v>25538</c:v>
                </c:pt>
                <c:pt idx="71">
                  <c:v>25569</c:v>
                </c:pt>
                <c:pt idx="72">
                  <c:v>25600</c:v>
                </c:pt>
                <c:pt idx="73">
                  <c:v>25628</c:v>
                </c:pt>
                <c:pt idx="74">
                  <c:v>25659</c:v>
                </c:pt>
                <c:pt idx="75">
                  <c:v>25689</c:v>
                </c:pt>
                <c:pt idx="76">
                  <c:v>25720</c:v>
                </c:pt>
                <c:pt idx="77">
                  <c:v>25750</c:v>
                </c:pt>
                <c:pt idx="78">
                  <c:v>25781</c:v>
                </c:pt>
                <c:pt idx="79">
                  <c:v>25812</c:v>
                </c:pt>
                <c:pt idx="80">
                  <c:v>25842</c:v>
                </c:pt>
                <c:pt idx="81">
                  <c:v>25873</c:v>
                </c:pt>
                <c:pt idx="82">
                  <c:v>25903</c:v>
                </c:pt>
                <c:pt idx="83">
                  <c:v>25934</c:v>
                </c:pt>
                <c:pt idx="84">
                  <c:v>25965</c:v>
                </c:pt>
                <c:pt idx="85">
                  <c:v>25993</c:v>
                </c:pt>
                <c:pt idx="86">
                  <c:v>26024</c:v>
                </c:pt>
                <c:pt idx="87">
                  <c:v>26054</c:v>
                </c:pt>
                <c:pt idx="88">
                  <c:v>26085</c:v>
                </c:pt>
                <c:pt idx="89">
                  <c:v>26115</c:v>
                </c:pt>
                <c:pt idx="90">
                  <c:v>26146</c:v>
                </c:pt>
                <c:pt idx="91">
                  <c:v>26177</c:v>
                </c:pt>
                <c:pt idx="92">
                  <c:v>26207</c:v>
                </c:pt>
                <c:pt idx="93">
                  <c:v>26238</c:v>
                </c:pt>
                <c:pt idx="94">
                  <c:v>26268</c:v>
                </c:pt>
                <c:pt idx="95">
                  <c:v>26299</c:v>
                </c:pt>
                <c:pt idx="96">
                  <c:v>26330</c:v>
                </c:pt>
                <c:pt idx="97">
                  <c:v>26359</c:v>
                </c:pt>
                <c:pt idx="98">
                  <c:v>26390</c:v>
                </c:pt>
                <c:pt idx="99">
                  <c:v>26420</c:v>
                </c:pt>
                <c:pt idx="100">
                  <c:v>26451</c:v>
                </c:pt>
                <c:pt idx="101">
                  <c:v>26481</c:v>
                </c:pt>
                <c:pt idx="102">
                  <c:v>26512</c:v>
                </c:pt>
                <c:pt idx="103">
                  <c:v>26543</c:v>
                </c:pt>
                <c:pt idx="104">
                  <c:v>26573</c:v>
                </c:pt>
                <c:pt idx="105">
                  <c:v>26604</c:v>
                </c:pt>
                <c:pt idx="106">
                  <c:v>26634</c:v>
                </c:pt>
                <c:pt idx="107">
                  <c:v>26665</c:v>
                </c:pt>
                <c:pt idx="108">
                  <c:v>26696</c:v>
                </c:pt>
                <c:pt idx="109">
                  <c:v>26724</c:v>
                </c:pt>
                <c:pt idx="110">
                  <c:v>26755</c:v>
                </c:pt>
                <c:pt idx="111">
                  <c:v>26785</c:v>
                </c:pt>
                <c:pt idx="112">
                  <c:v>26816</c:v>
                </c:pt>
                <c:pt idx="113">
                  <c:v>26846</c:v>
                </c:pt>
                <c:pt idx="114">
                  <c:v>26877</c:v>
                </c:pt>
                <c:pt idx="115">
                  <c:v>26908</c:v>
                </c:pt>
                <c:pt idx="116">
                  <c:v>26938</c:v>
                </c:pt>
                <c:pt idx="117">
                  <c:v>26969</c:v>
                </c:pt>
                <c:pt idx="118">
                  <c:v>26999</c:v>
                </c:pt>
                <c:pt idx="119">
                  <c:v>27030</c:v>
                </c:pt>
                <c:pt idx="120">
                  <c:v>27061</c:v>
                </c:pt>
                <c:pt idx="121">
                  <c:v>27089</c:v>
                </c:pt>
                <c:pt idx="122">
                  <c:v>27120</c:v>
                </c:pt>
                <c:pt idx="123">
                  <c:v>27150</c:v>
                </c:pt>
                <c:pt idx="124">
                  <c:v>27181</c:v>
                </c:pt>
                <c:pt idx="125">
                  <c:v>27211</c:v>
                </c:pt>
                <c:pt idx="126">
                  <c:v>27242</c:v>
                </c:pt>
                <c:pt idx="127">
                  <c:v>27273</c:v>
                </c:pt>
                <c:pt idx="128">
                  <c:v>27303</c:v>
                </c:pt>
                <c:pt idx="129">
                  <c:v>27334</c:v>
                </c:pt>
                <c:pt idx="130">
                  <c:v>27364</c:v>
                </c:pt>
                <c:pt idx="131">
                  <c:v>27395</c:v>
                </c:pt>
                <c:pt idx="132">
                  <c:v>27426</c:v>
                </c:pt>
                <c:pt idx="133">
                  <c:v>27454</c:v>
                </c:pt>
                <c:pt idx="134">
                  <c:v>27485</c:v>
                </c:pt>
                <c:pt idx="135">
                  <c:v>27515</c:v>
                </c:pt>
                <c:pt idx="136">
                  <c:v>27546</c:v>
                </c:pt>
                <c:pt idx="137">
                  <c:v>27576</c:v>
                </c:pt>
                <c:pt idx="138">
                  <c:v>27607</c:v>
                </c:pt>
                <c:pt idx="139">
                  <c:v>27638</c:v>
                </c:pt>
                <c:pt idx="140">
                  <c:v>27668</c:v>
                </c:pt>
                <c:pt idx="141">
                  <c:v>27699</c:v>
                </c:pt>
                <c:pt idx="142">
                  <c:v>27729</c:v>
                </c:pt>
                <c:pt idx="143">
                  <c:v>27760</c:v>
                </c:pt>
                <c:pt idx="144">
                  <c:v>27791</c:v>
                </c:pt>
                <c:pt idx="145">
                  <c:v>27820</c:v>
                </c:pt>
                <c:pt idx="146">
                  <c:v>27851</c:v>
                </c:pt>
                <c:pt idx="147">
                  <c:v>27881</c:v>
                </c:pt>
                <c:pt idx="148">
                  <c:v>27912</c:v>
                </c:pt>
                <c:pt idx="149">
                  <c:v>27942</c:v>
                </c:pt>
                <c:pt idx="150">
                  <c:v>27973</c:v>
                </c:pt>
                <c:pt idx="151">
                  <c:v>28004</c:v>
                </c:pt>
                <c:pt idx="152">
                  <c:v>28034</c:v>
                </c:pt>
                <c:pt idx="153">
                  <c:v>28065</c:v>
                </c:pt>
                <c:pt idx="154">
                  <c:v>28095</c:v>
                </c:pt>
                <c:pt idx="155">
                  <c:v>28126</c:v>
                </c:pt>
                <c:pt idx="156">
                  <c:v>28157</c:v>
                </c:pt>
                <c:pt idx="157">
                  <c:v>28185</c:v>
                </c:pt>
                <c:pt idx="158">
                  <c:v>28216</c:v>
                </c:pt>
                <c:pt idx="159">
                  <c:v>28246</c:v>
                </c:pt>
                <c:pt idx="160">
                  <c:v>28277</c:v>
                </c:pt>
                <c:pt idx="161">
                  <c:v>28307</c:v>
                </c:pt>
                <c:pt idx="162">
                  <c:v>28338</c:v>
                </c:pt>
                <c:pt idx="163">
                  <c:v>28369</c:v>
                </c:pt>
                <c:pt idx="164">
                  <c:v>28399</c:v>
                </c:pt>
                <c:pt idx="165">
                  <c:v>28430</c:v>
                </c:pt>
                <c:pt idx="166">
                  <c:v>28460</c:v>
                </c:pt>
                <c:pt idx="167">
                  <c:v>28491</c:v>
                </c:pt>
                <c:pt idx="168">
                  <c:v>28522</c:v>
                </c:pt>
                <c:pt idx="169">
                  <c:v>28550</c:v>
                </c:pt>
                <c:pt idx="170">
                  <c:v>28581</c:v>
                </c:pt>
                <c:pt idx="171">
                  <c:v>28611</c:v>
                </c:pt>
                <c:pt idx="172">
                  <c:v>28642</c:v>
                </c:pt>
                <c:pt idx="173">
                  <c:v>28672</c:v>
                </c:pt>
                <c:pt idx="174">
                  <c:v>28703</c:v>
                </c:pt>
                <c:pt idx="175">
                  <c:v>28734</c:v>
                </c:pt>
                <c:pt idx="176">
                  <c:v>28764</c:v>
                </c:pt>
                <c:pt idx="177">
                  <c:v>28795</c:v>
                </c:pt>
                <c:pt idx="178">
                  <c:v>28825</c:v>
                </c:pt>
                <c:pt idx="179">
                  <c:v>28856</c:v>
                </c:pt>
                <c:pt idx="180">
                  <c:v>28887</c:v>
                </c:pt>
                <c:pt idx="181">
                  <c:v>28915</c:v>
                </c:pt>
                <c:pt idx="182">
                  <c:v>28946</c:v>
                </c:pt>
                <c:pt idx="183">
                  <c:v>28976</c:v>
                </c:pt>
                <c:pt idx="184">
                  <c:v>29007</c:v>
                </c:pt>
                <c:pt idx="185">
                  <c:v>29037</c:v>
                </c:pt>
                <c:pt idx="186">
                  <c:v>29068</c:v>
                </c:pt>
                <c:pt idx="187">
                  <c:v>29099</c:v>
                </c:pt>
                <c:pt idx="188">
                  <c:v>29129</c:v>
                </c:pt>
                <c:pt idx="189">
                  <c:v>29160</c:v>
                </c:pt>
                <c:pt idx="190">
                  <c:v>29190</c:v>
                </c:pt>
                <c:pt idx="191">
                  <c:v>29221</c:v>
                </c:pt>
                <c:pt idx="192">
                  <c:v>29252</c:v>
                </c:pt>
                <c:pt idx="193">
                  <c:v>29281</c:v>
                </c:pt>
                <c:pt idx="194">
                  <c:v>29312</c:v>
                </c:pt>
                <c:pt idx="195">
                  <c:v>29342</c:v>
                </c:pt>
                <c:pt idx="196">
                  <c:v>29373</c:v>
                </c:pt>
                <c:pt idx="197">
                  <c:v>29403</c:v>
                </c:pt>
                <c:pt idx="198">
                  <c:v>29434</c:v>
                </c:pt>
                <c:pt idx="199">
                  <c:v>29465</c:v>
                </c:pt>
                <c:pt idx="200">
                  <c:v>29495</c:v>
                </c:pt>
                <c:pt idx="201">
                  <c:v>29526</c:v>
                </c:pt>
                <c:pt idx="202">
                  <c:v>29556</c:v>
                </c:pt>
                <c:pt idx="203">
                  <c:v>29587</c:v>
                </c:pt>
                <c:pt idx="204">
                  <c:v>29618</c:v>
                </c:pt>
                <c:pt idx="205">
                  <c:v>29646</c:v>
                </c:pt>
                <c:pt idx="206">
                  <c:v>29677</c:v>
                </c:pt>
                <c:pt idx="207">
                  <c:v>29707</c:v>
                </c:pt>
                <c:pt idx="208">
                  <c:v>29738</c:v>
                </c:pt>
                <c:pt idx="209">
                  <c:v>29768</c:v>
                </c:pt>
                <c:pt idx="210">
                  <c:v>29799</c:v>
                </c:pt>
                <c:pt idx="211">
                  <c:v>29830</c:v>
                </c:pt>
                <c:pt idx="212">
                  <c:v>29860</c:v>
                </c:pt>
                <c:pt idx="213">
                  <c:v>29891</c:v>
                </c:pt>
                <c:pt idx="214">
                  <c:v>29921</c:v>
                </c:pt>
                <c:pt idx="215">
                  <c:v>29952</c:v>
                </c:pt>
                <c:pt idx="216">
                  <c:v>29983</c:v>
                </c:pt>
                <c:pt idx="217">
                  <c:v>30011</c:v>
                </c:pt>
                <c:pt idx="218">
                  <c:v>30042</c:v>
                </c:pt>
                <c:pt idx="219">
                  <c:v>30072</c:v>
                </c:pt>
                <c:pt idx="220">
                  <c:v>30103</c:v>
                </c:pt>
                <c:pt idx="221">
                  <c:v>30133</c:v>
                </c:pt>
                <c:pt idx="222">
                  <c:v>30164</c:v>
                </c:pt>
                <c:pt idx="223">
                  <c:v>30195</c:v>
                </c:pt>
                <c:pt idx="224">
                  <c:v>30225</c:v>
                </c:pt>
                <c:pt idx="225">
                  <c:v>30256</c:v>
                </c:pt>
                <c:pt idx="226">
                  <c:v>30286</c:v>
                </c:pt>
                <c:pt idx="227">
                  <c:v>30317</c:v>
                </c:pt>
                <c:pt idx="228">
                  <c:v>30348</c:v>
                </c:pt>
                <c:pt idx="229">
                  <c:v>30376</c:v>
                </c:pt>
                <c:pt idx="230">
                  <c:v>30407</c:v>
                </c:pt>
                <c:pt idx="231">
                  <c:v>30437</c:v>
                </c:pt>
                <c:pt idx="232">
                  <c:v>30468</c:v>
                </c:pt>
                <c:pt idx="233">
                  <c:v>30498</c:v>
                </c:pt>
                <c:pt idx="234">
                  <c:v>30529</c:v>
                </c:pt>
                <c:pt idx="235">
                  <c:v>30560</c:v>
                </c:pt>
                <c:pt idx="236">
                  <c:v>30590</c:v>
                </c:pt>
                <c:pt idx="237">
                  <c:v>30621</c:v>
                </c:pt>
                <c:pt idx="238">
                  <c:v>30651</c:v>
                </c:pt>
                <c:pt idx="239">
                  <c:v>30682</c:v>
                </c:pt>
                <c:pt idx="240">
                  <c:v>30713</c:v>
                </c:pt>
                <c:pt idx="241">
                  <c:v>30742</c:v>
                </c:pt>
                <c:pt idx="242">
                  <c:v>30773</c:v>
                </c:pt>
                <c:pt idx="243">
                  <c:v>30803</c:v>
                </c:pt>
                <c:pt idx="244">
                  <c:v>30834</c:v>
                </c:pt>
                <c:pt idx="245">
                  <c:v>30864</c:v>
                </c:pt>
                <c:pt idx="246">
                  <c:v>30895</c:v>
                </c:pt>
                <c:pt idx="247">
                  <c:v>30926</c:v>
                </c:pt>
                <c:pt idx="248">
                  <c:v>30956</c:v>
                </c:pt>
                <c:pt idx="249">
                  <c:v>30987</c:v>
                </c:pt>
                <c:pt idx="250">
                  <c:v>31017</c:v>
                </c:pt>
                <c:pt idx="251">
                  <c:v>31048</c:v>
                </c:pt>
                <c:pt idx="252">
                  <c:v>31079</c:v>
                </c:pt>
                <c:pt idx="253">
                  <c:v>31107</c:v>
                </c:pt>
                <c:pt idx="254">
                  <c:v>31138</c:v>
                </c:pt>
                <c:pt idx="255">
                  <c:v>31168</c:v>
                </c:pt>
                <c:pt idx="256">
                  <c:v>31199</c:v>
                </c:pt>
                <c:pt idx="257">
                  <c:v>31229</c:v>
                </c:pt>
                <c:pt idx="258">
                  <c:v>31260</c:v>
                </c:pt>
                <c:pt idx="259">
                  <c:v>31291</c:v>
                </c:pt>
                <c:pt idx="260">
                  <c:v>31321</c:v>
                </c:pt>
                <c:pt idx="261">
                  <c:v>31352</c:v>
                </c:pt>
                <c:pt idx="262">
                  <c:v>31382</c:v>
                </c:pt>
                <c:pt idx="263">
                  <c:v>31413</c:v>
                </c:pt>
                <c:pt idx="264">
                  <c:v>31444</c:v>
                </c:pt>
                <c:pt idx="265">
                  <c:v>31472</c:v>
                </c:pt>
                <c:pt idx="266">
                  <c:v>31503</c:v>
                </c:pt>
                <c:pt idx="267">
                  <c:v>31533</c:v>
                </c:pt>
                <c:pt idx="268">
                  <c:v>31564</c:v>
                </c:pt>
                <c:pt idx="269">
                  <c:v>31594</c:v>
                </c:pt>
                <c:pt idx="270">
                  <c:v>31625</c:v>
                </c:pt>
                <c:pt idx="271">
                  <c:v>31656</c:v>
                </c:pt>
                <c:pt idx="272">
                  <c:v>31686</c:v>
                </c:pt>
                <c:pt idx="273">
                  <c:v>31717</c:v>
                </c:pt>
                <c:pt idx="274">
                  <c:v>31747</c:v>
                </c:pt>
                <c:pt idx="275">
                  <c:v>31778</c:v>
                </c:pt>
                <c:pt idx="276">
                  <c:v>31809</c:v>
                </c:pt>
                <c:pt idx="277">
                  <c:v>31837</c:v>
                </c:pt>
                <c:pt idx="278">
                  <c:v>31868</c:v>
                </c:pt>
                <c:pt idx="279">
                  <c:v>31898</c:v>
                </c:pt>
                <c:pt idx="280">
                  <c:v>31929</c:v>
                </c:pt>
                <c:pt idx="281">
                  <c:v>31959</c:v>
                </c:pt>
                <c:pt idx="282">
                  <c:v>31990</c:v>
                </c:pt>
                <c:pt idx="283">
                  <c:v>32021</c:v>
                </c:pt>
                <c:pt idx="284">
                  <c:v>32051</c:v>
                </c:pt>
                <c:pt idx="285">
                  <c:v>32082</c:v>
                </c:pt>
                <c:pt idx="286">
                  <c:v>32112</c:v>
                </c:pt>
                <c:pt idx="287">
                  <c:v>32143</c:v>
                </c:pt>
                <c:pt idx="288">
                  <c:v>32174</c:v>
                </c:pt>
                <c:pt idx="289">
                  <c:v>32203</c:v>
                </c:pt>
                <c:pt idx="290">
                  <c:v>32234</c:v>
                </c:pt>
                <c:pt idx="291">
                  <c:v>32264</c:v>
                </c:pt>
                <c:pt idx="292">
                  <c:v>32295</c:v>
                </c:pt>
                <c:pt idx="293">
                  <c:v>32325</c:v>
                </c:pt>
                <c:pt idx="294">
                  <c:v>32356</c:v>
                </c:pt>
                <c:pt idx="295">
                  <c:v>32387</c:v>
                </c:pt>
                <c:pt idx="296">
                  <c:v>32417</c:v>
                </c:pt>
                <c:pt idx="297">
                  <c:v>32448</c:v>
                </c:pt>
                <c:pt idx="298">
                  <c:v>32478</c:v>
                </c:pt>
                <c:pt idx="299">
                  <c:v>32509</c:v>
                </c:pt>
                <c:pt idx="300">
                  <c:v>32540</c:v>
                </c:pt>
                <c:pt idx="301">
                  <c:v>32568</c:v>
                </c:pt>
                <c:pt idx="302">
                  <c:v>32599</c:v>
                </c:pt>
                <c:pt idx="303">
                  <c:v>32629</c:v>
                </c:pt>
                <c:pt idx="304">
                  <c:v>32660</c:v>
                </c:pt>
                <c:pt idx="305">
                  <c:v>32690</c:v>
                </c:pt>
                <c:pt idx="306">
                  <c:v>32721</c:v>
                </c:pt>
                <c:pt idx="307">
                  <c:v>32752</c:v>
                </c:pt>
                <c:pt idx="308">
                  <c:v>32782</c:v>
                </c:pt>
                <c:pt idx="309">
                  <c:v>32813</c:v>
                </c:pt>
                <c:pt idx="310">
                  <c:v>32843</c:v>
                </c:pt>
                <c:pt idx="311">
                  <c:v>32874</c:v>
                </c:pt>
                <c:pt idx="312">
                  <c:v>32905</c:v>
                </c:pt>
                <c:pt idx="313">
                  <c:v>32933</c:v>
                </c:pt>
                <c:pt idx="314">
                  <c:v>32964</c:v>
                </c:pt>
                <c:pt idx="315">
                  <c:v>32994</c:v>
                </c:pt>
                <c:pt idx="316">
                  <c:v>33025</c:v>
                </c:pt>
                <c:pt idx="317">
                  <c:v>33055</c:v>
                </c:pt>
                <c:pt idx="318">
                  <c:v>33086</c:v>
                </c:pt>
                <c:pt idx="319">
                  <c:v>33117</c:v>
                </c:pt>
                <c:pt idx="320">
                  <c:v>33147</c:v>
                </c:pt>
                <c:pt idx="321">
                  <c:v>33178</c:v>
                </c:pt>
                <c:pt idx="322">
                  <c:v>33208</c:v>
                </c:pt>
                <c:pt idx="323">
                  <c:v>33239</c:v>
                </c:pt>
                <c:pt idx="324">
                  <c:v>33270</c:v>
                </c:pt>
                <c:pt idx="325">
                  <c:v>33298</c:v>
                </c:pt>
                <c:pt idx="326">
                  <c:v>33329</c:v>
                </c:pt>
                <c:pt idx="327">
                  <c:v>33359</c:v>
                </c:pt>
                <c:pt idx="328">
                  <c:v>33390</c:v>
                </c:pt>
                <c:pt idx="329">
                  <c:v>33420</c:v>
                </c:pt>
                <c:pt idx="330">
                  <c:v>33451</c:v>
                </c:pt>
                <c:pt idx="331">
                  <c:v>33482</c:v>
                </c:pt>
                <c:pt idx="332">
                  <c:v>33512</c:v>
                </c:pt>
                <c:pt idx="333">
                  <c:v>33543</c:v>
                </c:pt>
                <c:pt idx="334">
                  <c:v>33573</c:v>
                </c:pt>
                <c:pt idx="335">
                  <c:v>33604</c:v>
                </c:pt>
                <c:pt idx="336">
                  <c:v>33635</c:v>
                </c:pt>
                <c:pt idx="337">
                  <c:v>33664</c:v>
                </c:pt>
                <c:pt idx="338">
                  <c:v>33695</c:v>
                </c:pt>
                <c:pt idx="339">
                  <c:v>33725</c:v>
                </c:pt>
                <c:pt idx="340">
                  <c:v>33756</c:v>
                </c:pt>
                <c:pt idx="341">
                  <c:v>33786</c:v>
                </c:pt>
                <c:pt idx="342">
                  <c:v>33817</c:v>
                </c:pt>
                <c:pt idx="343">
                  <c:v>33848</c:v>
                </c:pt>
                <c:pt idx="344">
                  <c:v>33878</c:v>
                </c:pt>
                <c:pt idx="345">
                  <c:v>33909</c:v>
                </c:pt>
                <c:pt idx="346">
                  <c:v>33939</c:v>
                </c:pt>
                <c:pt idx="347">
                  <c:v>33970</c:v>
                </c:pt>
                <c:pt idx="348">
                  <c:v>34001</c:v>
                </c:pt>
                <c:pt idx="349">
                  <c:v>34029</c:v>
                </c:pt>
                <c:pt idx="350">
                  <c:v>34060</c:v>
                </c:pt>
                <c:pt idx="351">
                  <c:v>34090</c:v>
                </c:pt>
                <c:pt idx="352">
                  <c:v>34121</c:v>
                </c:pt>
                <c:pt idx="353">
                  <c:v>34151</c:v>
                </c:pt>
                <c:pt idx="354">
                  <c:v>34182</c:v>
                </c:pt>
                <c:pt idx="355">
                  <c:v>34213</c:v>
                </c:pt>
                <c:pt idx="356">
                  <c:v>34243</c:v>
                </c:pt>
                <c:pt idx="357">
                  <c:v>34274</c:v>
                </c:pt>
                <c:pt idx="358">
                  <c:v>34304</c:v>
                </c:pt>
                <c:pt idx="359">
                  <c:v>34335</c:v>
                </c:pt>
                <c:pt idx="360">
                  <c:v>34366</c:v>
                </c:pt>
                <c:pt idx="361">
                  <c:v>34394</c:v>
                </c:pt>
                <c:pt idx="362">
                  <c:v>34425</c:v>
                </c:pt>
                <c:pt idx="363">
                  <c:v>34455</c:v>
                </c:pt>
                <c:pt idx="364">
                  <c:v>34486</c:v>
                </c:pt>
                <c:pt idx="365">
                  <c:v>34516</c:v>
                </c:pt>
                <c:pt idx="366">
                  <c:v>34547</c:v>
                </c:pt>
                <c:pt idx="367">
                  <c:v>34578</c:v>
                </c:pt>
                <c:pt idx="368">
                  <c:v>34608</c:v>
                </c:pt>
                <c:pt idx="369">
                  <c:v>34639</c:v>
                </c:pt>
                <c:pt idx="370">
                  <c:v>34669</c:v>
                </c:pt>
                <c:pt idx="371">
                  <c:v>34700</c:v>
                </c:pt>
                <c:pt idx="372">
                  <c:v>34731</c:v>
                </c:pt>
                <c:pt idx="373">
                  <c:v>34759</c:v>
                </c:pt>
                <c:pt idx="374">
                  <c:v>34790</c:v>
                </c:pt>
                <c:pt idx="375">
                  <c:v>34820</c:v>
                </c:pt>
                <c:pt idx="376">
                  <c:v>34851</c:v>
                </c:pt>
                <c:pt idx="377">
                  <c:v>34881</c:v>
                </c:pt>
                <c:pt idx="378">
                  <c:v>34912</c:v>
                </c:pt>
                <c:pt idx="379">
                  <c:v>34943</c:v>
                </c:pt>
                <c:pt idx="380">
                  <c:v>34973</c:v>
                </c:pt>
                <c:pt idx="381">
                  <c:v>35004</c:v>
                </c:pt>
                <c:pt idx="382">
                  <c:v>35034</c:v>
                </c:pt>
                <c:pt idx="383">
                  <c:v>35065</c:v>
                </c:pt>
                <c:pt idx="384">
                  <c:v>35096</c:v>
                </c:pt>
                <c:pt idx="385">
                  <c:v>35125</c:v>
                </c:pt>
                <c:pt idx="386">
                  <c:v>35156</c:v>
                </c:pt>
                <c:pt idx="387">
                  <c:v>35186</c:v>
                </c:pt>
                <c:pt idx="388">
                  <c:v>35217</c:v>
                </c:pt>
                <c:pt idx="389">
                  <c:v>35247</c:v>
                </c:pt>
                <c:pt idx="390">
                  <c:v>35278</c:v>
                </c:pt>
                <c:pt idx="391">
                  <c:v>35309</c:v>
                </c:pt>
                <c:pt idx="392">
                  <c:v>35339</c:v>
                </c:pt>
                <c:pt idx="393">
                  <c:v>35370</c:v>
                </c:pt>
                <c:pt idx="394">
                  <c:v>35400</c:v>
                </c:pt>
                <c:pt idx="395">
                  <c:v>35431</c:v>
                </c:pt>
                <c:pt idx="396">
                  <c:v>35462</c:v>
                </c:pt>
                <c:pt idx="397">
                  <c:v>35490</c:v>
                </c:pt>
                <c:pt idx="398">
                  <c:v>35521</c:v>
                </c:pt>
                <c:pt idx="399">
                  <c:v>35551</c:v>
                </c:pt>
                <c:pt idx="400">
                  <c:v>35582</c:v>
                </c:pt>
                <c:pt idx="401">
                  <c:v>35612</c:v>
                </c:pt>
                <c:pt idx="402">
                  <c:v>35643</c:v>
                </c:pt>
                <c:pt idx="403">
                  <c:v>35674</c:v>
                </c:pt>
                <c:pt idx="404">
                  <c:v>35704</c:v>
                </c:pt>
                <c:pt idx="405">
                  <c:v>35735</c:v>
                </c:pt>
                <c:pt idx="406">
                  <c:v>35765</c:v>
                </c:pt>
                <c:pt idx="407">
                  <c:v>35796</c:v>
                </c:pt>
                <c:pt idx="408">
                  <c:v>35827</c:v>
                </c:pt>
                <c:pt idx="409">
                  <c:v>35855</c:v>
                </c:pt>
                <c:pt idx="410">
                  <c:v>35886</c:v>
                </c:pt>
                <c:pt idx="411">
                  <c:v>35916</c:v>
                </c:pt>
                <c:pt idx="412">
                  <c:v>35947</c:v>
                </c:pt>
                <c:pt idx="413">
                  <c:v>35977</c:v>
                </c:pt>
                <c:pt idx="414">
                  <c:v>36008</c:v>
                </c:pt>
                <c:pt idx="415">
                  <c:v>36039</c:v>
                </c:pt>
                <c:pt idx="416">
                  <c:v>36069</c:v>
                </c:pt>
                <c:pt idx="417">
                  <c:v>36100</c:v>
                </c:pt>
                <c:pt idx="418">
                  <c:v>36130</c:v>
                </c:pt>
                <c:pt idx="419">
                  <c:v>36161</c:v>
                </c:pt>
                <c:pt idx="420">
                  <c:v>36192</c:v>
                </c:pt>
                <c:pt idx="421">
                  <c:v>36220</c:v>
                </c:pt>
                <c:pt idx="422">
                  <c:v>36251</c:v>
                </c:pt>
                <c:pt idx="423">
                  <c:v>36281</c:v>
                </c:pt>
                <c:pt idx="424">
                  <c:v>36312</c:v>
                </c:pt>
                <c:pt idx="425">
                  <c:v>36342</c:v>
                </c:pt>
                <c:pt idx="426">
                  <c:v>36373</c:v>
                </c:pt>
                <c:pt idx="427">
                  <c:v>36404</c:v>
                </c:pt>
                <c:pt idx="428">
                  <c:v>36434</c:v>
                </c:pt>
                <c:pt idx="429">
                  <c:v>36465</c:v>
                </c:pt>
                <c:pt idx="430">
                  <c:v>36495</c:v>
                </c:pt>
                <c:pt idx="431">
                  <c:v>36526</c:v>
                </c:pt>
                <c:pt idx="432">
                  <c:v>36557</c:v>
                </c:pt>
                <c:pt idx="433">
                  <c:v>36586</c:v>
                </c:pt>
                <c:pt idx="434">
                  <c:v>36617</c:v>
                </c:pt>
                <c:pt idx="435">
                  <c:v>36647</c:v>
                </c:pt>
                <c:pt idx="436">
                  <c:v>36678</c:v>
                </c:pt>
                <c:pt idx="437">
                  <c:v>36708</c:v>
                </c:pt>
                <c:pt idx="438">
                  <c:v>36739</c:v>
                </c:pt>
                <c:pt idx="439">
                  <c:v>36770</c:v>
                </c:pt>
                <c:pt idx="440">
                  <c:v>36800</c:v>
                </c:pt>
                <c:pt idx="441">
                  <c:v>36831</c:v>
                </c:pt>
                <c:pt idx="442">
                  <c:v>36861</c:v>
                </c:pt>
                <c:pt idx="443">
                  <c:v>36892</c:v>
                </c:pt>
                <c:pt idx="444">
                  <c:v>36923</c:v>
                </c:pt>
                <c:pt idx="445">
                  <c:v>36951</c:v>
                </c:pt>
                <c:pt idx="446">
                  <c:v>36982</c:v>
                </c:pt>
                <c:pt idx="447">
                  <c:v>37012</c:v>
                </c:pt>
                <c:pt idx="448">
                  <c:v>37043</c:v>
                </c:pt>
                <c:pt idx="449">
                  <c:v>37073</c:v>
                </c:pt>
                <c:pt idx="450">
                  <c:v>37104</c:v>
                </c:pt>
                <c:pt idx="451">
                  <c:v>37135</c:v>
                </c:pt>
                <c:pt idx="452">
                  <c:v>37165</c:v>
                </c:pt>
                <c:pt idx="453">
                  <c:v>37196</c:v>
                </c:pt>
                <c:pt idx="454">
                  <c:v>37226</c:v>
                </c:pt>
                <c:pt idx="455">
                  <c:v>37257</c:v>
                </c:pt>
                <c:pt idx="456">
                  <c:v>37288</c:v>
                </c:pt>
                <c:pt idx="457">
                  <c:v>37316</c:v>
                </c:pt>
                <c:pt idx="458">
                  <c:v>37347</c:v>
                </c:pt>
                <c:pt idx="459">
                  <c:v>37377</c:v>
                </c:pt>
                <c:pt idx="460">
                  <c:v>37408</c:v>
                </c:pt>
                <c:pt idx="461">
                  <c:v>37438</c:v>
                </c:pt>
                <c:pt idx="462">
                  <c:v>37469</c:v>
                </c:pt>
                <c:pt idx="463">
                  <c:v>37500</c:v>
                </c:pt>
                <c:pt idx="464">
                  <c:v>37530</c:v>
                </c:pt>
                <c:pt idx="465">
                  <c:v>37561</c:v>
                </c:pt>
                <c:pt idx="466">
                  <c:v>37591</c:v>
                </c:pt>
                <c:pt idx="467">
                  <c:v>37622</c:v>
                </c:pt>
                <c:pt idx="468">
                  <c:v>37653</c:v>
                </c:pt>
                <c:pt idx="469">
                  <c:v>37681</c:v>
                </c:pt>
                <c:pt idx="470">
                  <c:v>37712</c:v>
                </c:pt>
                <c:pt idx="471">
                  <c:v>37742</c:v>
                </c:pt>
                <c:pt idx="472">
                  <c:v>37773</c:v>
                </c:pt>
                <c:pt idx="473">
                  <c:v>37803</c:v>
                </c:pt>
                <c:pt idx="474">
                  <c:v>37834</c:v>
                </c:pt>
                <c:pt idx="475">
                  <c:v>37865</c:v>
                </c:pt>
                <c:pt idx="476">
                  <c:v>37895</c:v>
                </c:pt>
                <c:pt idx="477">
                  <c:v>37926</c:v>
                </c:pt>
                <c:pt idx="478">
                  <c:v>37956</c:v>
                </c:pt>
                <c:pt idx="479">
                  <c:v>37987</c:v>
                </c:pt>
                <c:pt idx="480">
                  <c:v>38018</c:v>
                </c:pt>
                <c:pt idx="481">
                  <c:v>38047</c:v>
                </c:pt>
                <c:pt idx="482">
                  <c:v>38078</c:v>
                </c:pt>
                <c:pt idx="483">
                  <c:v>38108</c:v>
                </c:pt>
                <c:pt idx="484">
                  <c:v>38139</c:v>
                </c:pt>
                <c:pt idx="485">
                  <c:v>38169</c:v>
                </c:pt>
                <c:pt idx="486">
                  <c:v>38200</c:v>
                </c:pt>
                <c:pt idx="487">
                  <c:v>38231</c:v>
                </c:pt>
                <c:pt idx="488">
                  <c:v>38261</c:v>
                </c:pt>
                <c:pt idx="489">
                  <c:v>38292</c:v>
                </c:pt>
                <c:pt idx="490">
                  <c:v>38322</c:v>
                </c:pt>
                <c:pt idx="491">
                  <c:v>38353</c:v>
                </c:pt>
                <c:pt idx="492">
                  <c:v>38384</c:v>
                </c:pt>
                <c:pt idx="493">
                  <c:v>38412</c:v>
                </c:pt>
                <c:pt idx="494">
                  <c:v>38443</c:v>
                </c:pt>
                <c:pt idx="495">
                  <c:v>38473</c:v>
                </c:pt>
                <c:pt idx="496">
                  <c:v>38504</c:v>
                </c:pt>
                <c:pt idx="497">
                  <c:v>38534</c:v>
                </c:pt>
                <c:pt idx="498">
                  <c:v>38565</c:v>
                </c:pt>
                <c:pt idx="499">
                  <c:v>38596</c:v>
                </c:pt>
                <c:pt idx="500">
                  <c:v>38626</c:v>
                </c:pt>
                <c:pt idx="501">
                  <c:v>38657</c:v>
                </c:pt>
                <c:pt idx="502">
                  <c:v>38687</c:v>
                </c:pt>
                <c:pt idx="503">
                  <c:v>38718</c:v>
                </c:pt>
                <c:pt idx="504">
                  <c:v>38749</c:v>
                </c:pt>
                <c:pt idx="505">
                  <c:v>38777</c:v>
                </c:pt>
                <c:pt idx="506">
                  <c:v>38808</c:v>
                </c:pt>
                <c:pt idx="507">
                  <c:v>38838</c:v>
                </c:pt>
                <c:pt idx="508">
                  <c:v>38869</c:v>
                </c:pt>
                <c:pt idx="509">
                  <c:v>38899</c:v>
                </c:pt>
                <c:pt idx="510">
                  <c:v>38930</c:v>
                </c:pt>
                <c:pt idx="511">
                  <c:v>38961</c:v>
                </c:pt>
                <c:pt idx="512">
                  <c:v>38991</c:v>
                </c:pt>
                <c:pt idx="513">
                  <c:v>39022</c:v>
                </c:pt>
                <c:pt idx="514">
                  <c:v>39052</c:v>
                </c:pt>
                <c:pt idx="515">
                  <c:v>39083</c:v>
                </c:pt>
                <c:pt idx="516">
                  <c:v>39114</c:v>
                </c:pt>
                <c:pt idx="517">
                  <c:v>39142</c:v>
                </c:pt>
                <c:pt idx="518">
                  <c:v>39173</c:v>
                </c:pt>
                <c:pt idx="519">
                  <c:v>39203</c:v>
                </c:pt>
                <c:pt idx="520">
                  <c:v>39234</c:v>
                </c:pt>
                <c:pt idx="521">
                  <c:v>39264</c:v>
                </c:pt>
                <c:pt idx="522">
                  <c:v>39295</c:v>
                </c:pt>
                <c:pt idx="523">
                  <c:v>39326</c:v>
                </c:pt>
                <c:pt idx="524">
                  <c:v>39356</c:v>
                </c:pt>
                <c:pt idx="525">
                  <c:v>39387</c:v>
                </c:pt>
                <c:pt idx="526">
                  <c:v>39417</c:v>
                </c:pt>
                <c:pt idx="527">
                  <c:v>39448</c:v>
                </c:pt>
                <c:pt idx="528">
                  <c:v>39479</c:v>
                </c:pt>
                <c:pt idx="529">
                  <c:v>39508</c:v>
                </c:pt>
                <c:pt idx="530">
                  <c:v>39539</c:v>
                </c:pt>
                <c:pt idx="531">
                  <c:v>39569</c:v>
                </c:pt>
                <c:pt idx="532">
                  <c:v>39600</c:v>
                </c:pt>
                <c:pt idx="533">
                  <c:v>39630</c:v>
                </c:pt>
                <c:pt idx="534">
                  <c:v>39661</c:v>
                </c:pt>
                <c:pt idx="535">
                  <c:v>39692</c:v>
                </c:pt>
                <c:pt idx="536">
                  <c:v>39722</c:v>
                </c:pt>
                <c:pt idx="537">
                  <c:v>39753</c:v>
                </c:pt>
                <c:pt idx="538">
                  <c:v>39783</c:v>
                </c:pt>
                <c:pt idx="539">
                  <c:v>39814</c:v>
                </c:pt>
                <c:pt idx="540">
                  <c:v>39845</c:v>
                </c:pt>
                <c:pt idx="541">
                  <c:v>39873</c:v>
                </c:pt>
                <c:pt idx="542">
                  <c:v>39904</c:v>
                </c:pt>
                <c:pt idx="543">
                  <c:v>39934</c:v>
                </c:pt>
                <c:pt idx="544">
                  <c:v>39965</c:v>
                </c:pt>
                <c:pt idx="545">
                  <c:v>39995</c:v>
                </c:pt>
                <c:pt idx="546">
                  <c:v>40026</c:v>
                </c:pt>
                <c:pt idx="547">
                  <c:v>40057</c:v>
                </c:pt>
                <c:pt idx="548">
                  <c:v>40087</c:v>
                </c:pt>
                <c:pt idx="549">
                  <c:v>40118</c:v>
                </c:pt>
                <c:pt idx="550">
                  <c:v>40148</c:v>
                </c:pt>
                <c:pt idx="551">
                  <c:v>40179</c:v>
                </c:pt>
                <c:pt idx="552">
                  <c:v>40210</c:v>
                </c:pt>
                <c:pt idx="553">
                  <c:v>40238</c:v>
                </c:pt>
                <c:pt idx="554">
                  <c:v>40269</c:v>
                </c:pt>
                <c:pt idx="555">
                  <c:v>40299</c:v>
                </c:pt>
                <c:pt idx="556">
                  <c:v>40330</c:v>
                </c:pt>
                <c:pt idx="557">
                  <c:v>40360</c:v>
                </c:pt>
                <c:pt idx="558">
                  <c:v>40391</c:v>
                </c:pt>
                <c:pt idx="559">
                  <c:v>40422</c:v>
                </c:pt>
                <c:pt idx="560">
                  <c:v>40452</c:v>
                </c:pt>
                <c:pt idx="561">
                  <c:v>40483</c:v>
                </c:pt>
                <c:pt idx="562">
                  <c:v>40513</c:v>
                </c:pt>
                <c:pt idx="563">
                  <c:v>40544</c:v>
                </c:pt>
                <c:pt idx="564">
                  <c:v>40575</c:v>
                </c:pt>
                <c:pt idx="565">
                  <c:v>40603</c:v>
                </c:pt>
                <c:pt idx="566">
                  <c:v>40634</c:v>
                </c:pt>
                <c:pt idx="567">
                  <c:v>40664</c:v>
                </c:pt>
                <c:pt idx="568">
                  <c:v>40695</c:v>
                </c:pt>
                <c:pt idx="569">
                  <c:v>40725</c:v>
                </c:pt>
                <c:pt idx="570">
                  <c:v>40756</c:v>
                </c:pt>
                <c:pt idx="571">
                  <c:v>40787</c:v>
                </c:pt>
                <c:pt idx="572">
                  <c:v>40817</c:v>
                </c:pt>
                <c:pt idx="573">
                  <c:v>40848</c:v>
                </c:pt>
                <c:pt idx="574">
                  <c:v>40878</c:v>
                </c:pt>
                <c:pt idx="575">
                  <c:v>40909</c:v>
                </c:pt>
                <c:pt idx="576">
                  <c:v>40940</c:v>
                </c:pt>
                <c:pt idx="577">
                  <c:v>40969</c:v>
                </c:pt>
                <c:pt idx="578">
                  <c:v>41000</c:v>
                </c:pt>
                <c:pt idx="579">
                  <c:v>41030</c:v>
                </c:pt>
                <c:pt idx="580">
                  <c:v>41061</c:v>
                </c:pt>
                <c:pt idx="581">
                  <c:v>41091</c:v>
                </c:pt>
                <c:pt idx="582">
                  <c:v>41122</c:v>
                </c:pt>
                <c:pt idx="583">
                  <c:v>41153</c:v>
                </c:pt>
                <c:pt idx="584">
                  <c:v>41183</c:v>
                </c:pt>
                <c:pt idx="585">
                  <c:v>41214</c:v>
                </c:pt>
                <c:pt idx="586">
                  <c:v>41244</c:v>
                </c:pt>
                <c:pt idx="587">
                  <c:v>41275</c:v>
                </c:pt>
                <c:pt idx="588">
                  <c:v>41306</c:v>
                </c:pt>
                <c:pt idx="589">
                  <c:v>41334</c:v>
                </c:pt>
                <c:pt idx="590">
                  <c:v>41365</c:v>
                </c:pt>
                <c:pt idx="591">
                  <c:v>41395</c:v>
                </c:pt>
                <c:pt idx="592">
                  <c:v>41426</c:v>
                </c:pt>
                <c:pt idx="593">
                  <c:v>41456</c:v>
                </c:pt>
                <c:pt idx="594">
                  <c:v>41487</c:v>
                </c:pt>
                <c:pt idx="595">
                  <c:v>41518</c:v>
                </c:pt>
                <c:pt idx="596">
                  <c:v>41548</c:v>
                </c:pt>
                <c:pt idx="597">
                  <c:v>41579</c:v>
                </c:pt>
                <c:pt idx="598">
                  <c:v>41609</c:v>
                </c:pt>
                <c:pt idx="599">
                  <c:v>41640</c:v>
                </c:pt>
                <c:pt idx="600">
                  <c:v>41671</c:v>
                </c:pt>
                <c:pt idx="601">
                  <c:v>41699</c:v>
                </c:pt>
                <c:pt idx="602">
                  <c:v>41730</c:v>
                </c:pt>
                <c:pt idx="603">
                  <c:v>41760</c:v>
                </c:pt>
                <c:pt idx="604">
                  <c:v>41791</c:v>
                </c:pt>
                <c:pt idx="605">
                  <c:v>41821</c:v>
                </c:pt>
                <c:pt idx="606">
                  <c:v>41852</c:v>
                </c:pt>
                <c:pt idx="607">
                  <c:v>41883</c:v>
                </c:pt>
                <c:pt idx="608">
                  <c:v>41913</c:v>
                </c:pt>
                <c:pt idx="609">
                  <c:v>41944</c:v>
                </c:pt>
                <c:pt idx="610">
                  <c:v>41974</c:v>
                </c:pt>
                <c:pt idx="611">
                  <c:v>42005</c:v>
                </c:pt>
                <c:pt idx="612">
                  <c:v>42036</c:v>
                </c:pt>
                <c:pt idx="613">
                  <c:v>42064</c:v>
                </c:pt>
                <c:pt idx="614">
                  <c:v>42095</c:v>
                </c:pt>
                <c:pt idx="615">
                  <c:v>42125</c:v>
                </c:pt>
                <c:pt idx="616">
                  <c:v>42156</c:v>
                </c:pt>
                <c:pt idx="617">
                  <c:v>42186</c:v>
                </c:pt>
                <c:pt idx="618">
                  <c:v>42217</c:v>
                </c:pt>
                <c:pt idx="619">
                  <c:v>42248</c:v>
                </c:pt>
                <c:pt idx="620">
                  <c:v>42278</c:v>
                </c:pt>
                <c:pt idx="621">
                  <c:v>42309</c:v>
                </c:pt>
                <c:pt idx="622">
                  <c:v>42339</c:v>
                </c:pt>
                <c:pt idx="623">
                  <c:v>42370</c:v>
                </c:pt>
                <c:pt idx="624">
                  <c:v>42401</c:v>
                </c:pt>
                <c:pt idx="625">
                  <c:v>42430</c:v>
                </c:pt>
                <c:pt idx="626">
                  <c:v>42461</c:v>
                </c:pt>
                <c:pt idx="627">
                  <c:v>42491</c:v>
                </c:pt>
                <c:pt idx="628">
                  <c:v>42522</c:v>
                </c:pt>
                <c:pt idx="629">
                  <c:v>42552</c:v>
                </c:pt>
                <c:pt idx="630">
                  <c:v>42583</c:v>
                </c:pt>
                <c:pt idx="631">
                  <c:v>42614</c:v>
                </c:pt>
                <c:pt idx="632">
                  <c:v>42644</c:v>
                </c:pt>
                <c:pt idx="633">
                  <c:v>42675</c:v>
                </c:pt>
                <c:pt idx="634">
                  <c:v>42705</c:v>
                </c:pt>
                <c:pt idx="635">
                  <c:v>42736</c:v>
                </c:pt>
                <c:pt idx="636">
                  <c:v>42767</c:v>
                </c:pt>
                <c:pt idx="637">
                  <c:v>42795</c:v>
                </c:pt>
                <c:pt idx="638">
                  <c:v>42826</c:v>
                </c:pt>
                <c:pt idx="639">
                  <c:v>42856</c:v>
                </c:pt>
                <c:pt idx="640">
                  <c:v>42887</c:v>
                </c:pt>
                <c:pt idx="641">
                  <c:v>42917</c:v>
                </c:pt>
                <c:pt idx="642">
                  <c:v>42948</c:v>
                </c:pt>
                <c:pt idx="643">
                  <c:v>42979</c:v>
                </c:pt>
                <c:pt idx="644">
                  <c:v>43009</c:v>
                </c:pt>
                <c:pt idx="645">
                  <c:v>43040</c:v>
                </c:pt>
                <c:pt idx="646">
                  <c:v>43070</c:v>
                </c:pt>
                <c:pt idx="647">
                  <c:v>43101</c:v>
                </c:pt>
                <c:pt idx="648">
                  <c:v>43132</c:v>
                </c:pt>
                <c:pt idx="649">
                  <c:v>43160</c:v>
                </c:pt>
                <c:pt idx="650">
                  <c:v>43191</c:v>
                </c:pt>
                <c:pt idx="651">
                  <c:v>43221</c:v>
                </c:pt>
                <c:pt idx="652">
                  <c:v>43252</c:v>
                </c:pt>
                <c:pt idx="653">
                  <c:v>43282</c:v>
                </c:pt>
                <c:pt idx="654">
                  <c:v>43313</c:v>
                </c:pt>
                <c:pt idx="655">
                  <c:v>43344</c:v>
                </c:pt>
                <c:pt idx="656">
                  <c:v>43374</c:v>
                </c:pt>
                <c:pt idx="657">
                  <c:v>43405</c:v>
                </c:pt>
                <c:pt idx="658">
                  <c:v>43435</c:v>
                </c:pt>
                <c:pt idx="659">
                  <c:v>43466</c:v>
                </c:pt>
              </c:numCache>
            </c:numRef>
          </c:cat>
          <c:val>
            <c:numRef>
              <c:f>'PMR-12'!$H$610:$H$662</c:f>
              <c:numCache>
                <c:formatCode>0.00</c:formatCode>
                <c:ptCount val="53"/>
              </c:numCache>
            </c:numRef>
          </c:val>
          <c:extLst>
            <c:ext xmlns:c16="http://schemas.microsoft.com/office/drawing/2014/chart" uri="{C3380CC4-5D6E-409C-BE32-E72D297353CC}">
              <c16:uniqueId val="{00000000-E34C-4943-A18B-FDFB7AD979F4}"/>
            </c:ext>
          </c:extLst>
        </c:ser>
        <c:ser>
          <c:idx val="2"/>
          <c:order val="2"/>
          <c:tx>
            <c:strRef>
              <c:f>'PMR-12'!$I$1</c:f>
              <c:strCache>
                <c:ptCount val="1"/>
                <c:pt idx="0">
                  <c:v>Pozo El Rodeo 1 (PR-01)</c:v>
                </c:pt>
              </c:strCache>
            </c:strRef>
          </c:tx>
          <c:spPr>
            <a:solidFill>
              <a:schemeClr val="accent5"/>
            </a:solidFill>
            <a:ln w="15875">
              <a:solidFill>
                <a:schemeClr val="accent5"/>
              </a:solidFill>
            </a:ln>
            <a:effectLst/>
          </c:spPr>
          <c:invertIfNegative val="0"/>
          <c:cat>
            <c:numRef>
              <c:f>'PMR-12'!$A$3:$A$662</c:f>
              <c:numCache>
                <c:formatCode>m/d/yyyy</c:formatCode>
                <c:ptCount val="660"/>
                <c:pt idx="0">
                  <c:v>23408</c:v>
                </c:pt>
                <c:pt idx="1">
                  <c:v>23437</c:v>
                </c:pt>
                <c:pt idx="2">
                  <c:v>23468</c:v>
                </c:pt>
                <c:pt idx="3">
                  <c:v>23498</c:v>
                </c:pt>
                <c:pt idx="4">
                  <c:v>23529</c:v>
                </c:pt>
                <c:pt idx="5">
                  <c:v>23559</c:v>
                </c:pt>
                <c:pt idx="6">
                  <c:v>23590</c:v>
                </c:pt>
                <c:pt idx="7">
                  <c:v>23621</c:v>
                </c:pt>
                <c:pt idx="8">
                  <c:v>23651</c:v>
                </c:pt>
                <c:pt idx="9">
                  <c:v>23682</c:v>
                </c:pt>
                <c:pt idx="10">
                  <c:v>23712</c:v>
                </c:pt>
                <c:pt idx="11">
                  <c:v>23743</c:v>
                </c:pt>
                <c:pt idx="12">
                  <c:v>23774</c:v>
                </c:pt>
                <c:pt idx="13">
                  <c:v>23802</c:v>
                </c:pt>
                <c:pt idx="14">
                  <c:v>23833</c:v>
                </c:pt>
                <c:pt idx="15">
                  <c:v>23863</c:v>
                </c:pt>
                <c:pt idx="16">
                  <c:v>23894</c:v>
                </c:pt>
                <c:pt idx="17">
                  <c:v>23924</c:v>
                </c:pt>
                <c:pt idx="18">
                  <c:v>23955</c:v>
                </c:pt>
                <c:pt idx="19">
                  <c:v>23986</c:v>
                </c:pt>
                <c:pt idx="20">
                  <c:v>24016</c:v>
                </c:pt>
                <c:pt idx="21">
                  <c:v>24047</c:v>
                </c:pt>
                <c:pt idx="22">
                  <c:v>24077</c:v>
                </c:pt>
                <c:pt idx="23">
                  <c:v>24108</c:v>
                </c:pt>
                <c:pt idx="24">
                  <c:v>24139</c:v>
                </c:pt>
                <c:pt idx="25">
                  <c:v>24167</c:v>
                </c:pt>
                <c:pt idx="26">
                  <c:v>24198</c:v>
                </c:pt>
                <c:pt idx="27">
                  <c:v>24228</c:v>
                </c:pt>
                <c:pt idx="28">
                  <c:v>24259</c:v>
                </c:pt>
                <c:pt idx="29">
                  <c:v>24289</c:v>
                </c:pt>
                <c:pt idx="30">
                  <c:v>24320</c:v>
                </c:pt>
                <c:pt idx="31">
                  <c:v>24351</c:v>
                </c:pt>
                <c:pt idx="32">
                  <c:v>24381</c:v>
                </c:pt>
                <c:pt idx="33">
                  <c:v>24412</c:v>
                </c:pt>
                <c:pt idx="34">
                  <c:v>24442</c:v>
                </c:pt>
                <c:pt idx="35">
                  <c:v>24473</c:v>
                </c:pt>
                <c:pt idx="36">
                  <c:v>24504</c:v>
                </c:pt>
                <c:pt idx="37">
                  <c:v>24532</c:v>
                </c:pt>
                <c:pt idx="38">
                  <c:v>24563</c:v>
                </c:pt>
                <c:pt idx="39">
                  <c:v>24593</c:v>
                </c:pt>
                <c:pt idx="40">
                  <c:v>24624</c:v>
                </c:pt>
                <c:pt idx="41">
                  <c:v>24654</c:v>
                </c:pt>
                <c:pt idx="42">
                  <c:v>24685</c:v>
                </c:pt>
                <c:pt idx="43">
                  <c:v>24716</c:v>
                </c:pt>
                <c:pt idx="44">
                  <c:v>24746</c:v>
                </c:pt>
                <c:pt idx="45">
                  <c:v>24777</c:v>
                </c:pt>
                <c:pt idx="46">
                  <c:v>24807</c:v>
                </c:pt>
                <c:pt idx="47">
                  <c:v>24838</c:v>
                </c:pt>
                <c:pt idx="48">
                  <c:v>24869</c:v>
                </c:pt>
                <c:pt idx="49">
                  <c:v>24898</c:v>
                </c:pt>
                <c:pt idx="50">
                  <c:v>24929</c:v>
                </c:pt>
                <c:pt idx="51">
                  <c:v>24959</c:v>
                </c:pt>
                <c:pt idx="52">
                  <c:v>24990</c:v>
                </c:pt>
                <c:pt idx="53">
                  <c:v>25020</c:v>
                </c:pt>
                <c:pt idx="54">
                  <c:v>25051</c:v>
                </c:pt>
                <c:pt idx="55">
                  <c:v>25082</c:v>
                </c:pt>
                <c:pt idx="56">
                  <c:v>25112</c:v>
                </c:pt>
                <c:pt idx="57">
                  <c:v>25143</c:v>
                </c:pt>
                <c:pt idx="58">
                  <c:v>25173</c:v>
                </c:pt>
                <c:pt idx="59">
                  <c:v>25204</c:v>
                </c:pt>
                <c:pt idx="60">
                  <c:v>25235</c:v>
                </c:pt>
                <c:pt idx="61">
                  <c:v>25263</c:v>
                </c:pt>
                <c:pt idx="62">
                  <c:v>25294</c:v>
                </c:pt>
                <c:pt idx="63">
                  <c:v>25324</c:v>
                </c:pt>
                <c:pt idx="64">
                  <c:v>25355</c:v>
                </c:pt>
                <c:pt idx="65">
                  <c:v>25385</c:v>
                </c:pt>
                <c:pt idx="66">
                  <c:v>25416</c:v>
                </c:pt>
                <c:pt idx="67">
                  <c:v>25447</c:v>
                </c:pt>
                <c:pt idx="68">
                  <c:v>25477</c:v>
                </c:pt>
                <c:pt idx="69">
                  <c:v>25508</c:v>
                </c:pt>
                <c:pt idx="70">
                  <c:v>25538</c:v>
                </c:pt>
                <c:pt idx="71">
                  <c:v>25569</c:v>
                </c:pt>
                <c:pt idx="72">
                  <c:v>25600</c:v>
                </c:pt>
                <c:pt idx="73">
                  <c:v>25628</c:v>
                </c:pt>
                <c:pt idx="74">
                  <c:v>25659</c:v>
                </c:pt>
                <c:pt idx="75">
                  <c:v>25689</c:v>
                </c:pt>
                <c:pt idx="76">
                  <c:v>25720</c:v>
                </c:pt>
                <c:pt idx="77">
                  <c:v>25750</c:v>
                </c:pt>
                <c:pt idx="78">
                  <c:v>25781</c:v>
                </c:pt>
                <c:pt idx="79">
                  <c:v>25812</c:v>
                </c:pt>
                <c:pt idx="80">
                  <c:v>25842</c:v>
                </c:pt>
                <c:pt idx="81">
                  <c:v>25873</c:v>
                </c:pt>
                <c:pt idx="82">
                  <c:v>25903</c:v>
                </c:pt>
                <c:pt idx="83">
                  <c:v>25934</c:v>
                </c:pt>
                <c:pt idx="84">
                  <c:v>25965</c:v>
                </c:pt>
                <c:pt idx="85">
                  <c:v>25993</c:v>
                </c:pt>
                <c:pt idx="86">
                  <c:v>26024</c:v>
                </c:pt>
                <c:pt idx="87">
                  <c:v>26054</c:v>
                </c:pt>
                <c:pt idx="88">
                  <c:v>26085</c:v>
                </c:pt>
                <c:pt idx="89">
                  <c:v>26115</c:v>
                </c:pt>
                <c:pt idx="90">
                  <c:v>26146</c:v>
                </c:pt>
                <c:pt idx="91">
                  <c:v>26177</c:v>
                </c:pt>
                <c:pt idx="92">
                  <c:v>26207</c:v>
                </c:pt>
                <c:pt idx="93">
                  <c:v>26238</c:v>
                </c:pt>
                <c:pt idx="94">
                  <c:v>26268</c:v>
                </c:pt>
                <c:pt idx="95">
                  <c:v>26299</c:v>
                </c:pt>
                <c:pt idx="96">
                  <c:v>26330</c:v>
                </c:pt>
                <c:pt idx="97">
                  <c:v>26359</c:v>
                </c:pt>
                <c:pt idx="98">
                  <c:v>26390</c:v>
                </c:pt>
                <c:pt idx="99">
                  <c:v>26420</c:v>
                </c:pt>
                <c:pt idx="100">
                  <c:v>26451</c:v>
                </c:pt>
                <c:pt idx="101">
                  <c:v>26481</c:v>
                </c:pt>
                <c:pt idx="102">
                  <c:v>26512</c:v>
                </c:pt>
                <c:pt idx="103">
                  <c:v>26543</c:v>
                </c:pt>
                <c:pt idx="104">
                  <c:v>26573</c:v>
                </c:pt>
                <c:pt idx="105">
                  <c:v>26604</c:v>
                </c:pt>
                <c:pt idx="106">
                  <c:v>26634</c:v>
                </c:pt>
                <c:pt idx="107">
                  <c:v>26665</c:v>
                </c:pt>
                <c:pt idx="108">
                  <c:v>26696</c:v>
                </c:pt>
                <c:pt idx="109">
                  <c:v>26724</c:v>
                </c:pt>
                <c:pt idx="110">
                  <c:v>26755</c:v>
                </c:pt>
                <c:pt idx="111">
                  <c:v>26785</c:v>
                </c:pt>
                <c:pt idx="112">
                  <c:v>26816</c:v>
                </c:pt>
                <c:pt idx="113">
                  <c:v>26846</c:v>
                </c:pt>
                <c:pt idx="114">
                  <c:v>26877</c:v>
                </c:pt>
                <c:pt idx="115">
                  <c:v>26908</c:v>
                </c:pt>
                <c:pt idx="116">
                  <c:v>26938</c:v>
                </c:pt>
                <c:pt idx="117">
                  <c:v>26969</c:v>
                </c:pt>
                <c:pt idx="118">
                  <c:v>26999</c:v>
                </c:pt>
                <c:pt idx="119">
                  <c:v>27030</c:v>
                </c:pt>
                <c:pt idx="120">
                  <c:v>27061</c:v>
                </c:pt>
                <c:pt idx="121">
                  <c:v>27089</c:v>
                </c:pt>
                <c:pt idx="122">
                  <c:v>27120</c:v>
                </c:pt>
                <c:pt idx="123">
                  <c:v>27150</c:v>
                </c:pt>
                <c:pt idx="124">
                  <c:v>27181</c:v>
                </c:pt>
                <c:pt idx="125">
                  <c:v>27211</c:v>
                </c:pt>
                <c:pt idx="126">
                  <c:v>27242</c:v>
                </c:pt>
                <c:pt idx="127">
                  <c:v>27273</c:v>
                </c:pt>
                <c:pt idx="128">
                  <c:v>27303</c:v>
                </c:pt>
                <c:pt idx="129">
                  <c:v>27334</c:v>
                </c:pt>
                <c:pt idx="130">
                  <c:v>27364</c:v>
                </c:pt>
                <c:pt idx="131">
                  <c:v>27395</c:v>
                </c:pt>
                <c:pt idx="132">
                  <c:v>27426</c:v>
                </c:pt>
                <c:pt idx="133">
                  <c:v>27454</c:v>
                </c:pt>
                <c:pt idx="134">
                  <c:v>27485</c:v>
                </c:pt>
                <c:pt idx="135">
                  <c:v>27515</c:v>
                </c:pt>
                <c:pt idx="136">
                  <c:v>27546</c:v>
                </c:pt>
                <c:pt idx="137">
                  <c:v>27576</c:v>
                </c:pt>
                <c:pt idx="138">
                  <c:v>27607</c:v>
                </c:pt>
                <c:pt idx="139">
                  <c:v>27638</c:v>
                </c:pt>
                <c:pt idx="140">
                  <c:v>27668</c:v>
                </c:pt>
                <c:pt idx="141">
                  <c:v>27699</c:v>
                </c:pt>
                <c:pt idx="142">
                  <c:v>27729</c:v>
                </c:pt>
                <c:pt idx="143">
                  <c:v>27760</c:v>
                </c:pt>
                <c:pt idx="144">
                  <c:v>27791</c:v>
                </c:pt>
                <c:pt idx="145">
                  <c:v>27820</c:v>
                </c:pt>
                <c:pt idx="146">
                  <c:v>27851</c:v>
                </c:pt>
                <c:pt idx="147">
                  <c:v>27881</c:v>
                </c:pt>
                <c:pt idx="148">
                  <c:v>27912</c:v>
                </c:pt>
                <c:pt idx="149">
                  <c:v>27942</c:v>
                </c:pt>
                <c:pt idx="150">
                  <c:v>27973</c:v>
                </c:pt>
                <c:pt idx="151">
                  <c:v>28004</c:v>
                </c:pt>
                <c:pt idx="152">
                  <c:v>28034</c:v>
                </c:pt>
                <c:pt idx="153">
                  <c:v>28065</c:v>
                </c:pt>
                <c:pt idx="154">
                  <c:v>28095</c:v>
                </c:pt>
                <c:pt idx="155">
                  <c:v>28126</c:v>
                </c:pt>
                <c:pt idx="156">
                  <c:v>28157</c:v>
                </c:pt>
                <c:pt idx="157">
                  <c:v>28185</c:v>
                </c:pt>
                <c:pt idx="158">
                  <c:v>28216</c:v>
                </c:pt>
                <c:pt idx="159">
                  <c:v>28246</c:v>
                </c:pt>
                <c:pt idx="160">
                  <c:v>28277</c:v>
                </c:pt>
                <c:pt idx="161">
                  <c:v>28307</c:v>
                </c:pt>
                <c:pt idx="162">
                  <c:v>28338</c:v>
                </c:pt>
                <c:pt idx="163">
                  <c:v>28369</c:v>
                </c:pt>
                <c:pt idx="164">
                  <c:v>28399</c:v>
                </c:pt>
                <c:pt idx="165">
                  <c:v>28430</c:v>
                </c:pt>
                <c:pt idx="166">
                  <c:v>28460</c:v>
                </c:pt>
                <c:pt idx="167">
                  <c:v>28491</c:v>
                </c:pt>
                <c:pt idx="168">
                  <c:v>28522</c:v>
                </c:pt>
                <c:pt idx="169">
                  <c:v>28550</c:v>
                </c:pt>
                <c:pt idx="170">
                  <c:v>28581</c:v>
                </c:pt>
                <c:pt idx="171">
                  <c:v>28611</c:v>
                </c:pt>
                <c:pt idx="172">
                  <c:v>28642</c:v>
                </c:pt>
                <c:pt idx="173">
                  <c:v>28672</c:v>
                </c:pt>
                <c:pt idx="174">
                  <c:v>28703</c:v>
                </c:pt>
                <c:pt idx="175">
                  <c:v>28734</c:v>
                </c:pt>
                <c:pt idx="176">
                  <c:v>28764</c:v>
                </c:pt>
                <c:pt idx="177">
                  <c:v>28795</c:v>
                </c:pt>
                <c:pt idx="178">
                  <c:v>28825</c:v>
                </c:pt>
                <c:pt idx="179">
                  <c:v>28856</c:v>
                </c:pt>
                <c:pt idx="180">
                  <c:v>28887</c:v>
                </c:pt>
                <c:pt idx="181">
                  <c:v>28915</c:v>
                </c:pt>
                <c:pt idx="182">
                  <c:v>28946</c:v>
                </c:pt>
                <c:pt idx="183">
                  <c:v>28976</c:v>
                </c:pt>
                <c:pt idx="184">
                  <c:v>29007</c:v>
                </c:pt>
                <c:pt idx="185">
                  <c:v>29037</c:v>
                </c:pt>
                <c:pt idx="186">
                  <c:v>29068</c:v>
                </c:pt>
                <c:pt idx="187">
                  <c:v>29099</c:v>
                </c:pt>
                <c:pt idx="188">
                  <c:v>29129</c:v>
                </c:pt>
                <c:pt idx="189">
                  <c:v>29160</c:v>
                </c:pt>
                <c:pt idx="190">
                  <c:v>29190</c:v>
                </c:pt>
                <c:pt idx="191">
                  <c:v>29221</c:v>
                </c:pt>
                <c:pt idx="192">
                  <c:v>29252</c:v>
                </c:pt>
                <c:pt idx="193">
                  <c:v>29281</c:v>
                </c:pt>
                <c:pt idx="194">
                  <c:v>29312</c:v>
                </c:pt>
                <c:pt idx="195">
                  <c:v>29342</c:v>
                </c:pt>
                <c:pt idx="196">
                  <c:v>29373</c:v>
                </c:pt>
                <c:pt idx="197">
                  <c:v>29403</c:v>
                </c:pt>
                <c:pt idx="198">
                  <c:v>29434</c:v>
                </c:pt>
                <c:pt idx="199">
                  <c:v>29465</c:v>
                </c:pt>
                <c:pt idx="200">
                  <c:v>29495</c:v>
                </c:pt>
                <c:pt idx="201">
                  <c:v>29526</c:v>
                </c:pt>
                <c:pt idx="202">
                  <c:v>29556</c:v>
                </c:pt>
                <c:pt idx="203">
                  <c:v>29587</c:v>
                </c:pt>
                <c:pt idx="204">
                  <c:v>29618</c:v>
                </c:pt>
                <c:pt idx="205">
                  <c:v>29646</c:v>
                </c:pt>
                <c:pt idx="206">
                  <c:v>29677</c:v>
                </c:pt>
                <c:pt idx="207">
                  <c:v>29707</c:v>
                </c:pt>
                <c:pt idx="208">
                  <c:v>29738</c:v>
                </c:pt>
                <c:pt idx="209">
                  <c:v>29768</c:v>
                </c:pt>
                <c:pt idx="210">
                  <c:v>29799</c:v>
                </c:pt>
                <c:pt idx="211">
                  <c:v>29830</c:v>
                </c:pt>
                <c:pt idx="212">
                  <c:v>29860</c:v>
                </c:pt>
                <c:pt idx="213">
                  <c:v>29891</c:v>
                </c:pt>
                <c:pt idx="214">
                  <c:v>29921</c:v>
                </c:pt>
                <c:pt idx="215">
                  <c:v>29952</c:v>
                </c:pt>
                <c:pt idx="216">
                  <c:v>29983</c:v>
                </c:pt>
                <c:pt idx="217">
                  <c:v>30011</c:v>
                </c:pt>
                <c:pt idx="218">
                  <c:v>30042</c:v>
                </c:pt>
                <c:pt idx="219">
                  <c:v>30072</c:v>
                </c:pt>
                <c:pt idx="220">
                  <c:v>30103</c:v>
                </c:pt>
                <c:pt idx="221">
                  <c:v>30133</c:v>
                </c:pt>
                <c:pt idx="222">
                  <c:v>30164</c:v>
                </c:pt>
                <c:pt idx="223">
                  <c:v>30195</c:v>
                </c:pt>
                <c:pt idx="224">
                  <c:v>30225</c:v>
                </c:pt>
                <c:pt idx="225">
                  <c:v>30256</c:v>
                </c:pt>
                <c:pt idx="226">
                  <c:v>30286</c:v>
                </c:pt>
                <c:pt idx="227">
                  <c:v>30317</c:v>
                </c:pt>
                <c:pt idx="228">
                  <c:v>30348</c:v>
                </c:pt>
                <c:pt idx="229">
                  <c:v>30376</c:v>
                </c:pt>
                <c:pt idx="230">
                  <c:v>30407</c:v>
                </c:pt>
                <c:pt idx="231">
                  <c:v>30437</c:v>
                </c:pt>
                <c:pt idx="232">
                  <c:v>30468</c:v>
                </c:pt>
                <c:pt idx="233">
                  <c:v>30498</c:v>
                </c:pt>
                <c:pt idx="234">
                  <c:v>30529</c:v>
                </c:pt>
                <c:pt idx="235">
                  <c:v>30560</c:v>
                </c:pt>
                <c:pt idx="236">
                  <c:v>30590</c:v>
                </c:pt>
                <c:pt idx="237">
                  <c:v>30621</c:v>
                </c:pt>
                <c:pt idx="238">
                  <c:v>30651</c:v>
                </c:pt>
                <c:pt idx="239">
                  <c:v>30682</c:v>
                </c:pt>
                <c:pt idx="240">
                  <c:v>30713</c:v>
                </c:pt>
                <c:pt idx="241">
                  <c:v>30742</c:v>
                </c:pt>
                <c:pt idx="242">
                  <c:v>30773</c:v>
                </c:pt>
                <c:pt idx="243">
                  <c:v>30803</c:v>
                </c:pt>
                <c:pt idx="244">
                  <c:v>30834</c:v>
                </c:pt>
                <c:pt idx="245">
                  <c:v>30864</c:v>
                </c:pt>
                <c:pt idx="246">
                  <c:v>30895</c:v>
                </c:pt>
                <c:pt idx="247">
                  <c:v>30926</c:v>
                </c:pt>
                <c:pt idx="248">
                  <c:v>30956</c:v>
                </c:pt>
                <c:pt idx="249">
                  <c:v>30987</c:v>
                </c:pt>
                <c:pt idx="250">
                  <c:v>31017</c:v>
                </c:pt>
                <c:pt idx="251">
                  <c:v>31048</c:v>
                </c:pt>
                <c:pt idx="252">
                  <c:v>31079</c:v>
                </c:pt>
                <c:pt idx="253">
                  <c:v>31107</c:v>
                </c:pt>
                <c:pt idx="254">
                  <c:v>31138</c:v>
                </c:pt>
                <c:pt idx="255">
                  <c:v>31168</c:v>
                </c:pt>
                <c:pt idx="256">
                  <c:v>31199</c:v>
                </c:pt>
                <c:pt idx="257">
                  <c:v>31229</c:v>
                </c:pt>
                <c:pt idx="258">
                  <c:v>31260</c:v>
                </c:pt>
                <c:pt idx="259">
                  <c:v>31291</c:v>
                </c:pt>
                <c:pt idx="260">
                  <c:v>31321</c:v>
                </c:pt>
                <c:pt idx="261">
                  <c:v>31352</c:v>
                </c:pt>
                <c:pt idx="262">
                  <c:v>31382</c:v>
                </c:pt>
                <c:pt idx="263">
                  <c:v>31413</c:v>
                </c:pt>
                <c:pt idx="264">
                  <c:v>31444</c:v>
                </c:pt>
                <c:pt idx="265">
                  <c:v>31472</c:v>
                </c:pt>
                <c:pt idx="266">
                  <c:v>31503</c:v>
                </c:pt>
                <c:pt idx="267">
                  <c:v>31533</c:v>
                </c:pt>
                <c:pt idx="268">
                  <c:v>31564</c:v>
                </c:pt>
                <c:pt idx="269">
                  <c:v>31594</c:v>
                </c:pt>
                <c:pt idx="270">
                  <c:v>31625</c:v>
                </c:pt>
                <c:pt idx="271">
                  <c:v>31656</c:v>
                </c:pt>
                <c:pt idx="272">
                  <c:v>31686</c:v>
                </c:pt>
                <c:pt idx="273">
                  <c:v>31717</c:v>
                </c:pt>
                <c:pt idx="274">
                  <c:v>31747</c:v>
                </c:pt>
                <c:pt idx="275">
                  <c:v>31778</c:v>
                </c:pt>
                <c:pt idx="276">
                  <c:v>31809</c:v>
                </c:pt>
                <c:pt idx="277">
                  <c:v>31837</c:v>
                </c:pt>
                <c:pt idx="278">
                  <c:v>31868</c:v>
                </c:pt>
                <c:pt idx="279">
                  <c:v>31898</c:v>
                </c:pt>
                <c:pt idx="280">
                  <c:v>31929</c:v>
                </c:pt>
                <c:pt idx="281">
                  <c:v>31959</c:v>
                </c:pt>
                <c:pt idx="282">
                  <c:v>31990</c:v>
                </c:pt>
                <c:pt idx="283">
                  <c:v>32021</c:v>
                </c:pt>
                <c:pt idx="284">
                  <c:v>32051</c:v>
                </c:pt>
                <c:pt idx="285">
                  <c:v>32082</c:v>
                </c:pt>
                <c:pt idx="286">
                  <c:v>32112</c:v>
                </c:pt>
                <c:pt idx="287">
                  <c:v>32143</c:v>
                </c:pt>
                <c:pt idx="288">
                  <c:v>32174</c:v>
                </c:pt>
                <c:pt idx="289">
                  <c:v>32203</c:v>
                </c:pt>
                <c:pt idx="290">
                  <c:v>32234</c:v>
                </c:pt>
                <c:pt idx="291">
                  <c:v>32264</c:v>
                </c:pt>
                <c:pt idx="292">
                  <c:v>32295</c:v>
                </c:pt>
                <c:pt idx="293">
                  <c:v>32325</c:v>
                </c:pt>
                <c:pt idx="294">
                  <c:v>32356</c:v>
                </c:pt>
                <c:pt idx="295">
                  <c:v>32387</c:v>
                </c:pt>
                <c:pt idx="296">
                  <c:v>32417</c:v>
                </c:pt>
                <c:pt idx="297">
                  <c:v>32448</c:v>
                </c:pt>
                <c:pt idx="298">
                  <c:v>32478</c:v>
                </c:pt>
                <c:pt idx="299">
                  <c:v>32509</c:v>
                </c:pt>
                <c:pt idx="300">
                  <c:v>32540</c:v>
                </c:pt>
                <c:pt idx="301">
                  <c:v>32568</c:v>
                </c:pt>
                <c:pt idx="302">
                  <c:v>32599</c:v>
                </c:pt>
                <c:pt idx="303">
                  <c:v>32629</c:v>
                </c:pt>
                <c:pt idx="304">
                  <c:v>32660</c:v>
                </c:pt>
                <c:pt idx="305">
                  <c:v>32690</c:v>
                </c:pt>
                <c:pt idx="306">
                  <c:v>32721</c:v>
                </c:pt>
                <c:pt idx="307">
                  <c:v>32752</c:v>
                </c:pt>
                <c:pt idx="308">
                  <c:v>32782</c:v>
                </c:pt>
                <c:pt idx="309">
                  <c:v>32813</c:v>
                </c:pt>
                <c:pt idx="310">
                  <c:v>32843</c:v>
                </c:pt>
                <c:pt idx="311">
                  <c:v>32874</c:v>
                </c:pt>
                <c:pt idx="312">
                  <c:v>32905</c:v>
                </c:pt>
                <c:pt idx="313">
                  <c:v>32933</c:v>
                </c:pt>
                <c:pt idx="314">
                  <c:v>32964</c:v>
                </c:pt>
                <c:pt idx="315">
                  <c:v>32994</c:v>
                </c:pt>
                <c:pt idx="316">
                  <c:v>33025</c:v>
                </c:pt>
                <c:pt idx="317">
                  <c:v>33055</c:v>
                </c:pt>
                <c:pt idx="318">
                  <c:v>33086</c:v>
                </c:pt>
                <c:pt idx="319">
                  <c:v>33117</c:v>
                </c:pt>
                <c:pt idx="320">
                  <c:v>33147</c:v>
                </c:pt>
                <c:pt idx="321">
                  <c:v>33178</c:v>
                </c:pt>
                <c:pt idx="322">
                  <c:v>33208</c:v>
                </c:pt>
                <c:pt idx="323">
                  <c:v>33239</c:v>
                </c:pt>
                <c:pt idx="324">
                  <c:v>33270</c:v>
                </c:pt>
                <c:pt idx="325">
                  <c:v>33298</c:v>
                </c:pt>
                <c:pt idx="326">
                  <c:v>33329</c:v>
                </c:pt>
                <c:pt idx="327">
                  <c:v>33359</c:v>
                </c:pt>
                <c:pt idx="328">
                  <c:v>33390</c:v>
                </c:pt>
                <c:pt idx="329">
                  <c:v>33420</c:v>
                </c:pt>
                <c:pt idx="330">
                  <c:v>33451</c:v>
                </c:pt>
                <c:pt idx="331">
                  <c:v>33482</c:v>
                </c:pt>
                <c:pt idx="332">
                  <c:v>33512</c:v>
                </c:pt>
                <c:pt idx="333">
                  <c:v>33543</c:v>
                </c:pt>
                <c:pt idx="334">
                  <c:v>33573</c:v>
                </c:pt>
                <c:pt idx="335">
                  <c:v>33604</c:v>
                </c:pt>
                <c:pt idx="336">
                  <c:v>33635</c:v>
                </c:pt>
                <c:pt idx="337">
                  <c:v>33664</c:v>
                </c:pt>
                <c:pt idx="338">
                  <c:v>33695</c:v>
                </c:pt>
                <c:pt idx="339">
                  <c:v>33725</c:v>
                </c:pt>
                <c:pt idx="340">
                  <c:v>33756</c:v>
                </c:pt>
                <c:pt idx="341">
                  <c:v>33786</c:v>
                </c:pt>
                <c:pt idx="342">
                  <c:v>33817</c:v>
                </c:pt>
                <c:pt idx="343">
                  <c:v>33848</c:v>
                </c:pt>
                <c:pt idx="344">
                  <c:v>33878</c:v>
                </c:pt>
                <c:pt idx="345">
                  <c:v>33909</c:v>
                </c:pt>
                <c:pt idx="346">
                  <c:v>33939</c:v>
                </c:pt>
                <c:pt idx="347">
                  <c:v>33970</c:v>
                </c:pt>
                <c:pt idx="348">
                  <c:v>34001</c:v>
                </c:pt>
                <c:pt idx="349">
                  <c:v>34029</c:v>
                </c:pt>
                <c:pt idx="350">
                  <c:v>34060</c:v>
                </c:pt>
                <c:pt idx="351">
                  <c:v>34090</c:v>
                </c:pt>
                <c:pt idx="352">
                  <c:v>34121</c:v>
                </c:pt>
                <c:pt idx="353">
                  <c:v>34151</c:v>
                </c:pt>
                <c:pt idx="354">
                  <c:v>34182</c:v>
                </c:pt>
                <c:pt idx="355">
                  <c:v>34213</c:v>
                </c:pt>
                <c:pt idx="356">
                  <c:v>34243</c:v>
                </c:pt>
                <c:pt idx="357">
                  <c:v>34274</c:v>
                </c:pt>
                <c:pt idx="358">
                  <c:v>34304</c:v>
                </c:pt>
                <c:pt idx="359">
                  <c:v>34335</c:v>
                </c:pt>
                <c:pt idx="360">
                  <c:v>34366</c:v>
                </c:pt>
                <c:pt idx="361">
                  <c:v>34394</c:v>
                </c:pt>
                <c:pt idx="362">
                  <c:v>34425</c:v>
                </c:pt>
                <c:pt idx="363">
                  <c:v>34455</c:v>
                </c:pt>
                <c:pt idx="364">
                  <c:v>34486</c:v>
                </c:pt>
                <c:pt idx="365">
                  <c:v>34516</c:v>
                </c:pt>
                <c:pt idx="366">
                  <c:v>34547</c:v>
                </c:pt>
                <c:pt idx="367">
                  <c:v>34578</c:v>
                </c:pt>
                <c:pt idx="368">
                  <c:v>34608</c:v>
                </c:pt>
                <c:pt idx="369">
                  <c:v>34639</c:v>
                </c:pt>
                <c:pt idx="370">
                  <c:v>34669</c:v>
                </c:pt>
                <c:pt idx="371">
                  <c:v>34700</c:v>
                </c:pt>
                <c:pt idx="372">
                  <c:v>34731</c:v>
                </c:pt>
                <c:pt idx="373">
                  <c:v>34759</c:v>
                </c:pt>
                <c:pt idx="374">
                  <c:v>34790</c:v>
                </c:pt>
                <c:pt idx="375">
                  <c:v>34820</c:v>
                </c:pt>
                <c:pt idx="376">
                  <c:v>34851</c:v>
                </c:pt>
                <c:pt idx="377">
                  <c:v>34881</c:v>
                </c:pt>
                <c:pt idx="378">
                  <c:v>34912</c:v>
                </c:pt>
                <c:pt idx="379">
                  <c:v>34943</c:v>
                </c:pt>
                <c:pt idx="380">
                  <c:v>34973</c:v>
                </c:pt>
                <c:pt idx="381">
                  <c:v>35004</c:v>
                </c:pt>
                <c:pt idx="382">
                  <c:v>35034</c:v>
                </c:pt>
                <c:pt idx="383">
                  <c:v>35065</c:v>
                </c:pt>
                <c:pt idx="384">
                  <c:v>35096</c:v>
                </c:pt>
                <c:pt idx="385">
                  <c:v>35125</c:v>
                </c:pt>
                <c:pt idx="386">
                  <c:v>35156</c:v>
                </c:pt>
                <c:pt idx="387">
                  <c:v>35186</c:v>
                </c:pt>
                <c:pt idx="388">
                  <c:v>35217</c:v>
                </c:pt>
                <c:pt idx="389">
                  <c:v>35247</c:v>
                </c:pt>
                <c:pt idx="390">
                  <c:v>35278</c:v>
                </c:pt>
                <c:pt idx="391">
                  <c:v>35309</c:v>
                </c:pt>
                <c:pt idx="392">
                  <c:v>35339</c:v>
                </c:pt>
                <c:pt idx="393">
                  <c:v>35370</c:v>
                </c:pt>
                <c:pt idx="394">
                  <c:v>35400</c:v>
                </c:pt>
                <c:pt idx="395">
                  <c:v>35431</c:v>
                </c:pt>
                <c:pt idx="396">
                  <c:v>35462</c:v>
                </c:pt>
                <c:pt idx="397">
                  <c:v>35490</c:v>
                </c:pt>
                <c:pt idx="398">
                  <c:v>35521</c:v>
                </c:pt>
                <c:pt idx="399">
                  <c:v>35551</c:v>
                </c:pt>
                <c:pt idx="400">
                  <c:v>35582</c:v>
                </c:pt>
                <c:pt idx="401">
                  <c:v>35612</c:v>
                </c:pt>
                <c:pt idx="402">
                  <c:v>35643</c:v>
                </c:pt>
                <c:pt idx="403">
                  <c:v>35674</c:v>
                </c:pt>
                <c:pt idx="404">
                  <c:v>35704</c:v>
                </c:pt>
                <c:pt idx="405">
                  <c:v>35735</c:v>
                </c:pt>
                <c:pt idx="406">
                  <c:v>35765</c:v>
                </c:pt>
                <c:pt idx="407">
                  <c:v>35796</c:v>
                </c:pt>
                <c:pt idx="408">
                  <c:v>35827</c:v>
                </c:pt>
                <c:pt idx="409">
                  <c:v>35855</c:v>
                </c:pt>
                <c:pt idx="410">
                  <c:v>35886</c:v>
                </c:pt>
                <c:pt idx="411">
                  <c:v>35916</c:v>
                </c:pt>
                <c:pt idx="412">
                  <c:v>35947</c:v>
                </c:pt>
                <c:pt idx="413">
                  <c:v>35977</c:v>
                </c:pt>
                <c:pt idx="414">
                  <c:v>36008</c:v>
                </c:pt>
                <c:pt idx="415">
                  <c:v>36039</c:v>
                </c:pt>
                <c:pt idx="416">
                  <c:v>36069</c:v>
                </c:pt>
                <c:pt idx="417">
                  <c:v>36100</c:v>
                </c:pt>
                <c:pt idx="418">
                  <c:v>36130</c:v>
                </c:pt>
                <c:pt idx="419">
                  <c:v>36161</c:v>
                </c:pt>
                <c:pt idx="420">
                  <c:v>36192</c:v>
                </c:pt>
                <c:pt idx="421">
                  <c:v>36220</c:v>
                </c:pt>
                <c:pt idx="422">
                  <c:v>36251</c:v>
                </c:pt>
                <c:pt idx="423">
                  <c:v>36281</c:v>
                </c:pt>
                <c:pt idx="424">
                  <c:v>36312</c:v>
                </c:pt>
                <c:pt idx="425">
                  <c:v>36342</c:v>
                </c:pt>
                <c:pt idx="426">
                  <c:v>36373</c:v>
                </c:pt>
                <c:pt idx="427">
                  <c:v>36404</c:v>
                </c:pt>
                <c:pt idx="428">
                  <c:v>36434</c:v>
                </c:pt>
                <c:pt idx="429">
                  <c:v>36465</c:v>
                </c:pt>
                <c:pt idx="430">
                  <c:v>36495</c:v>
                </c:pt>
                <c:pt idx="431">
                  <c:v>36526</c:v>
                </c:pt>
                <c:pt idx="432">
                  <c:v>36557</c:v>
                </c:pt>
                <c:pt idx="433">
                  <c:v>36586</c:v>
                </c:pt>
                <c:pt idx="434">
                  <c:v>36617</c:v>
                </c:pt>
                <c:pt idx="435">
                  <c:v>36647</c:v>
                </c:pt>
                <c:pt idx="436">
                  <c:v>36678</c:v>
                </c:pt>
                <c:pt idx="437">
                  <c:v>36708</c:v>
                </c:pt>
                <c:pt idx="438">
                  <c:v>36739</c:v>
                </c:pt>
                <c:pt idx="439">
                  <c:v>36770</c:v>
                </c:pt>
                <c:pt idx="440">
                  <c:v>36800</c:v>
                </c:pt>
                <c:pt idx="441">
                  <c:v>36831</c:v>
                </c:pt>
                <c:pt idx="442">
                  <c:v>36861</c:v>
                </c:pt>
                <c:pt idx="443">
                  <c:v>36892</c:v>
                </c:pt>
                <c:pt idx="444">
                  <c:v>36923</c:v>
                </c:pt>
                <c:pt idx="445">
                  <c:v>36951</c:v>
                </c:pt>
                <c:pt idx="446">
                  <c:v>36982</c:v>
                </c:pt>
                <c:pt idx="447">
                  <c:v>37012</c:v>
                </c:pt>
                <c:pt idx="448">
                  <c:v>37043</c:v>
                </c:pt>
                <c:pt idx="449">
                  <c:v>37073</c:v>
                </c:pt>
                <c:pt idx="450">
                  <c:v>37104</c:v>
                </c:pt>
                <c:pt idx="451">
                  <c:v>37135</c:v>
                </c:pt>
                <c:pt idx="452">
                  <c:v>37165</c:v>
                </c:pt>
                <c:pt idx="453">
                  <c:v>37196</c:v>
                </c:pt>
                <c:pt idx="454">
                  <c:v>37226</c:v>
                </c:pt>
                <c:pt idx="455">
                  <c:v>37257</c:v>
                </c:pt>
                <c:pt idx="456">
                  <c:v>37288</c:v>
                </c:pt>
                <c:pt idx="457">
                  <c:v>37316</c:v>
                </c:pt>
                <c:pt idx="458">
                  <c:v>37347</c:v>
                </c:pt>
                <c:pt idx="459">
                  <c:v>37377</c:v>
                </c:pt>
                <c:pt idx="460">
                  <c:v>37408</c:v>
                </c:pt>
                <c:pt idx="461">
                  <c:v>37438</c:v>
                </c:pt>
                <c:pt idx="462">
                  <c:v>37469</c:v>
                </c:pt>
                <c:pt idx="463">
                  <c:v>37500</c:v>
                </c:pt>
                <c:pt idx="464">
                  <c:v>37530</c:v>
                </c:pt>
                <c:pt idx="465">
                  <c:v>37561</c:v>
                </c:pt>
                <c:pt idx="466">
                  <c:v>37591</c:v>
                </c:pt>
                <c:pt idx="467">
                  <c:v>37622</c:v>
                </c:pt>
                <c:pt idx="468">
                  <c:v>37653</c:v>
                </c:pt>
                <c:pt idx="469">
                  <c:v>37681</c:v>
                </c:pt>
                <c:pt idx="470">
                  <c:v>37712</c:v>
                </c:pt>
                <c:pt idx="471">
                  <c:v>37742</c:v>
                </c:pt>
                <c:pt idx="472">
                  <c:v>37773</c:v>
                </c:pt>
                <c:pt idx="473">
                  <c:v>37803</c:v>
                </c:pt>
                <c:pt idx="474">
                  <c:v>37834</c:v>
                </c:pt>
                <c:pt idx="475">
                  <c:v>37865</c:v>
                </c:pt>
                <c:pt idx="476">
                  <c:v>37895</c:v>
                </c:pt>
                <c:pt idx="477">
                  <c:v>37926</c:v>
                </c:pt>
                <c:pt idx="478">
                  <c:v>37956</c:v>
                </c:pt>
                <c:pt idx="479">
                  <c:v>37987</c:v>
                </c:pt>
                <c:pt idx="480">
                  <c:v>38018</c:v>
                </c:pt>
                <c:pt idx="481">
                  <c:v>38047</c:v>
                </c:pt>
                <c:pt idx="482">
                  <c:v>38078</c:v>
                </c:pt>
                <c:pt idx="483">
                  <c:v>38108</c:v>
                </c:pt>
                <c:pt idx="484">
                  <c:v>38139</c:v>
                </c:pt>
                <c:pt idx="485">
                  <c:v>38169</c:v>
                </c:pt>
                <c:pt idx="486">
                  <c:v>38200</c:v>
                </c:pt>
                <c:pt idx="487">
                  <c:v>38231</c:v>
                </c:pt>
                <c:pt idx="488">
                  <c:v>38261</c:v>
                </c:pt>
                <c:pt idx="489">
                  <c:v>38292</c:v>
                </c:pt>
                <c:pt idx="490">
                  <c:v>38322</c:v>
                </c:pt>
                <c:pt idx="491">
                  <c:v>38353</c:v>
                </c:pt>
                <c:pt idx="492">
                  <c:v>38384</c:v>
                </c:pt>
                <c:pt idx="493">
                  <c:v>38412</c:v>
                </c:pt>
                <c:pt idx="494">
                  <c:v>38443</c:v>
                </c:pt>
                <c:pt idx="495">
                  <c:v>38473</c:v>
                </c:pt>
                <c:pt idx="496">
                  <c:v>38504</c:v>
                </c:pt>
                <c:pt idx="497">
                  <c:v>38534</c:v>
                </c:pt>
                <c:pt idx="498">
                  <c:v>38565</c:v>
                </c:pt>
                <c:pt idx="499">
                  <c:v>38596</c:v>
                </c:pt>
                <c:pt idx="500">
                  <c:v>38626</c:v>
                </c:pt>
                <c:pt idx="501">
                  <c:v>38657</c:v>
                </c:pt>
                <c:pt idx="502">
                  <c:v>38687</c:v>
                </c:pt>
                <c:pt idx="503">
                  <c:v>38718</c:v>
                </c:pt>
                <c:pt idx="504">
                  <c:v>38749</c:v>
                </c:pt>
                <c:pt idx="505">
                  <c:v>38777</c:v>
                </c:pt>
                <c:pt idx="506">
                  <c:v>38808</c:v>
                </c:pt>
                <c:pt idx="507">
                  <c:v>38838</c:v>
                </c:pt>
                <c:pt idx="508">
                  <c:v>38869</c:v>
                </c:pt>
                <c:pt idx="509">
                  <c:v>38899</c:v>
                </c:pt>
                <c:pt idx="510">
                  <c:v>38930</c:v>
                </c:pt>
                <c:pt idx="511">
                  <c:v>38961</c:v>
                </c:pt>
                <c:pt idx="512">
                  <c:v>38991</c:v>
                </c:pt>
                <c:pt idx="513">
                  <c:v>39022</c:v>
                </c:pt>
                <c:pt idx="514">
                  <c:v>39052</c:v>
                </c:pt>
                <c:pt idx="515">
                  <c:v>39083</c:v>
                </c:pt>
                <c:pt idx="516">
                  <c:v>39114</c:v>
                </c:pt>
                <c:pt idx="517">
                  <c:v>39142</c:v>
                </c:pt>
                <c:pt idx="518">
                  <c:v>39173</c:v>
                </c:pt>
                <c:pt idx="519">
                  <c:v>39203</c:v>
                </c:pt>
                <c:pt idx="520">
                  <c:v>39234</c:v>
                </c:pt>
                <c:pt idx="521">
                  <c:v>39264</c:v>
                </c:pt>
                <c:pt idx="522">
                  <c:v>39295</c:v>
                </c:pt>
                <c:pt idx="523">
                  <c:v>39326</c:v>
                </c:pt>
                <c:pt idx="524">
                  <c:v>39356</c:v>
                </c:pt>
                <c:pt idx="525">
                  <c:v>39387</c:v>
                </c:pt>
                <c:pt idx="526">
                  <c:v>39417</c:v>
                </c:pt>
                <c:pt idx="527">
                  <c:v>39448</c:v>
                </c:pt>
                <c:pt idx="528">
                  <c:v>39479</c:v>
                </c:pt>
                <c:pt idx="529">
                  <c:v>39508</c:v>
                </c:pt>
                <c:pt idx="530">
                  <c:v>39539</c:v>
                </c:pt>
                <c:pt idx="531">
                  <c:v>39569</c:v>
                </c:pt>
                <c:pt idx="532">
                  <c:v>39600</c:v>
                </c:pt>
                <c:pt idx="533">
                  <c:v>39630</c:v>
                </c:pt>
                <c:pt idx="534">
                  <c:v>39661</c:v>
                </c:pt>
                <c:pt idx="535">
                  <c:v>39692</c:v>
                </c:pt>
                <c:pt idx="536">
                  <c:v>39722</c:v>
                </c:pt>
                <c:pt idx="537">
                  <c:v>39753</c:v>
                </c:pt>
                <c:pt idx="538">
                  <c:v>39783</c:v>
                </c:pt>
                <c:pt idx="539">
                  <c:v>39814</c:v>
                </c:pt>
                <c:pt idx="540">
                  <c:v>39845</c:v>
                </c:pt>
                <c:pt idx="541">
                  <c:v>39873</c:v>
                </c:pt>
                <c:pt idx="542">
                  <c:v>39904</c:v>
                </c:pt>
                <c:pt idx="543">
                  <c:v>39934</c:v>
                </c:pt>
                <c:pt idx="544">
                  <c:v>39965</c:v>
                </c:pt>
                <c:pt idx="545">
                  <c:v>39995</c:v>
                </c:pt>
                <c:pt idx="546">
                  <c:v>40026</c:v>
                </c:pt>
                <c:pt idx="547">
                  <c:v>40057</c:v>
                </c:pt>
                <c:pt idx="548">
                  <c:v>40087</c:v>
                </c:pt>
                <c:pt idx="549">
                  <c:v>40118</c:v>
                </c:pt>
                <c:pt idx="550">
                  <c:v>40148</c:v>
                </c:pt>
                <c:pt idx="551">
                  <c:v>40179</c:v>
                </c:pt>
                <c:pt idx="552">
                  <c:v>40210</c:v>
                </c:pt>
                <c:pt idx="553">
                  <c:v>40238</c:v>
                </c:pt>
                <c:pt idx="554">
                  <c:v>40269</c:v>
                </c:pt>
                <c:pt idx="555">
                  <c:v>40299</c:v>
                </c:pt>
                <c:pt idx="556">
                  <c:v>40330</c:v>
                </c:pt>
                <c:pt idx="557">
                  <c:v>40360</c:v>
                </c:pt>
                <c:pt idx="558">
                  <c:v>40391</c:v>
                </c:pt>
                <c:pt idx="559">
                  <c:v>40422</c:v>
                </c:pt>
                <c:pt idx="560">
                  <c:v>40452</c:v>
                </c:pt>
                <c:pt idx="561">
                  <c:v>40483</c:v>
                </c:pt>
                <c:pt idx="562">
                  <c:v>40513</c:v>
                </c:pt>
                <c:pt idx="563">
                  <c:v>40544</c:v>
                </c:pt>
                <c:pt idx="564">
                  <c:v>40575</c:v>
                </c:pt>
                <c:pt idx="565">
                  <c:v>40603</c:v>
                </c:pt>
                <c:pt idx="566">
                  <c:v>40634</c:v>
                </c:pt>
                <c:pt idx="567">
                  <c:v>40664</c:v>
                </c:pt>
                <c:pt idx="568">
                  <c:v>40695</c:v>
                </c:pt>
                <c:pt idx="569">
                  <c:v>40725</c:v>
                </c:pt>
                <c:pt idx="570">
                  <c:v>40756</c:v>
                </c:pt>
                <c:pt idx="571">
                  <c:v>40787</c:v>
                </c:pt>
                <c:pt idx="572">
                  <c:v>40817</c:v>
                </c:pt>
                <c:pt idx="573">
                  <c:v>40848</c:v>
                </c:pt>
                <c:pt idx="574">
                  <c:v>40878</c:v>
                </c:pt>
                <c:pt idx="575">
                  <c:v>40909</c:v>
                </c:pt>
                <c:pt idx="576">
                  <c:v>40940</c:v>
                </c:pt>
                <c:pt idx="577">
                  <c:v>40969</c:v>
                </c:pt>
                <c:pt idx="578">
                  <c:v>41000</c:v>
                </c:pt>
                <c:pt idx="579">
                  <c:v>41030</c:v>
                </c:pt>
                <c:pt idx="580">
                  <c:v>41061</c:v>
                </c:pt>
                <c:pt idx="581">
                  <c:v>41091</c:v>
                </c:pt>
                <c:pt idx="582">
                  <c:v>41122</c:v>
                </c:pt>
                <c:pt idx="583">
                  <c:v>41153</c:v>
                </c:pt>
                <c:pt idx="584">
                  <c:v>41183</c:v>
                </c:pt>
                <c:pt idx="585">
                  <c:v>41214</c:v>
                </c:pt>
                <c:pt idx="586">
                  <c:v>41244</c:v>
                </c:pt>
                <c:pt idx="587">
                  <c:v>41275</c:v>
                </c:pt>
                <c:pt idx="588">
                  <c:v>41306</c:v>
                </c:pt>
                <c:pt idx="589">
                  <c:v>41334</c:v>
                </c:pt>
                <c:pt idx="590">
                  <c:v>41365</c:v>
                </c:pt>
                <c:pt idx="591">
                  <c:v>41395</c:v>
                </c:pt>
                <c:pt idx="592">
                  <c:v>41426</c:v>
                </c:pt>
                <c:pt idx="593">
                  <c:v>41456</c:v>
                </c:pt>
                <c:pt idx="594">
                  <c:v>41487</c:v>
                </c:pt>
                <c:pt idx="595">
                  <c:v>41518</c:v>
                </c:pt>
                <c:pt idx="596">
                  <c:v>41548</c:v>
                </c:pt>
                <c:pt idx="597">
                  <c:v>41579</c:v>
                </c:pt>
                <c:pt idx="598">
                  <c:v>41609</c:v>
                </c:pt>
                <c:pt idx="599">
                  <c:v>41640</c:v>
                </c:pt>
                <c:pt idx="600">
                  <c:v>41671</c:v>
                </c:pt>
                <c:pt idx="601">
                  <c:v>41699</c:v>
                </c:pt>
                <c:pt idx="602">
                  <c:v>41730</c:v>
                </c:pt>
                <c:pt idx="603">
                  <c:v>41760</c:v>
                </c:pt>
                <c:pt idx="604">
                  <c:v>41791</c:v>
                </c:pt>
                <c:pt idx="605">
                  <c:v>41821</c:v>
                </c:pt>
                <c:pt idx="606">
                  <c:v>41852</c:v>
                </c:pt>
                <c:pt idx="607">
                  <c:v>41883</c:v>
                </c:pt>
                <c:pt idx="608">
                  <c:v>41913</c:v>
                </c:pt>
                <c:pt idx="609">
                  <c:v>41944</c:v>
                </c:pt>
                <c:pt idx="610">
                  <c:v>41974</c:v>
                </c:pt>
                <c:pt idx="611">
                  <c:v>42005</c:v>
                </c:pt>
                <c:pt idx="612">
                  <c:v>42036</c:v>
                </c:pt>
                <c:pt idx="613">
                  <c:v>42064</c:v>
                </c:pt>
                <c:pt idx="614">
                  <c:v>42095</c:v>
                </c:pt>
                <c:pt idx="615">
                  <c:v>42125</c:v>
                </c:pt>
                <c:pt idx="616">
                  <c:v>42156</c:v>
                </c:pt>
                <c:pt idx="617">
                  <c:v>42186</c:v>
                </c:pt>
                <c:pt idx="618">
                  <c:v>42217</c:v>
                </c:pt>
                <c:pt idx="619">
                  <c:v>42248</c:v>
                </c:pt>
                <c:pt idx="620">
                  <c:v>42278</c:v>
                </c:pt>
                <c:pt idx="621">
                  <c:v>42309</c:v>
                </c:pt>
                <c:pt idx="622">
                  <c:v>42339</c:v>
                </c:pt>
                <c:pt idx="623">
                  <c:v>42370</c:v>
                </c:pt>
                <c:pt idx="624">
                  <c:v>42401</c:v>
                </c:pt>
                <c:pt idx="625">
                  <c:v>42430</c:v>
                </c:pt>
                <c:pt idx="626">
                  <c:v>42461</c:v>
                </c:pt>
                <c:pt idx="627">
                  <c:v>42491</c:v>
                </c:pt>
                <c:pt idx="628">
                  <c:v>42522</c:v>
                </c:pt>
                <c:pt idx="629">
                  <c:v>42552</c:v>
                </c:pt>
                <c:pt idx="630">
                  <c:v>42583</c:v>
                </c:pt>
                <c:pt idx="631">
                  <c:v>42614</c:v>
                </c:pt>
                <c:pt idx="632">
                  <c:v>42644</c:v>
                </c:pt>
                <c:pt idx="633">
                  <c:v>42675</c:v>
                </c:pt>
                <c:pt idx="634">
                  <c:v>42705</c:v>
                </c:pt>
                <c:pt idx="635">
                  <c:v>42736</c:v>
                </c:pt>
                <c:pt idx="636">
                  <c:v>42767</c:v>
                </c:pt>
                <c:pt idx="637">
                  <c:v>42795</c:v>
                </c:pt>
                <c:pt idx="638">
                  <c:v>42826</c:v>
                </c:pt>
                <c:pt idx="639">
                  <c:v>42856</c:v>
                </c:pt>
                <c:pt idx="640">
                  <c:v>42887</c:v>
                </c:pt>
                <c:pt idx="641">
                  <c:v>42917</c:v>
                </c:pt>
                <c:pt idx="642">
                  <c:v>42948</c:v>
                </c:pt>
                <c:pt idx="643">
                  <c:v>42979</c:v>
                </c:pt>
                <c:pt idx="644">
                  <c:v>43009</c:v>
                </c:pt>
                <c:pt idx="645">
                  <c:v>43040</c:v>
                </c:pt>
                <c:pt idx="646">
                  <c:v>43070</c:v>
                </c:pt>
                <c:pt idx="647">
                  <c:v>43101</c:v>
                </c:pt>
                <c:pt idx="648">
                  <c:v>43132</c:v>
                </c:pt>
                <c:pt idx="649">
                  <c:v>43160</c:v>
                </c:pt>
                <c:pt idx="650">
                  <c:v>43191</c:v>
                </c:pt>
                <c:pt idx="651">
                  <c:v>43221</c:v>
                </c:pt>
                <c:pt idx="652">
                  <c:v>43252</c:v>
                </c:pt>
                <c:pt idx="653">
                  <c:v>43282</c:v>
                </c:pt>
                <c:pt idx="654">
                  <c:v>43313</c:v>
                </c:pt>
                <c:pt idx="655">
                  <c:v>43344</c:v>
                </c:pt>
                <c:pt idx="656">
                  <c:v>43374</c:v>
                </c:pt>
                <c:pt idx="657">
                  <c:v>43405</c:v>
                </c:pt>
                <c:pt idx="658">
                  <c:v>43435</c:v>
                </c:pt>
                <c:pt idx="659">
                  <c:v>43466</c:v>
                </c:pt>
              </c:numCache>
            </c:numRef>
          </c:cat>
          <c:val>
            <c:numRef>
              <c:f>'PMR-12'!$I$610:$I$662</c:f>
              <c:numCache>
                <c:formatCode>General</c:formatCode>
                <c:ptCount val="53"/>
                <c:pt idx="0">
                  <c:v>9.0698302469135808</c:v>
                </c:pt>
                <c:pt idx="1">
                  <c:v>16.546505376344086</c:v>
                </c:pt>
                <c:pt idx="2">
                  <c:v>20.936859567901234</c:v>
                </c:pt>
                <c:pt idx="3">
                  <c:v>19.317278972520906</c:v>
                </c:pt>
                <c:pt idx="4">
                  <c:v>9.6755525686977304</c:v>
                </c:pt>
                <c:pt idx="5">
                  <c:v>14.02810846560847</c:v>
                </c:pt>
                <c:pt idx="6">
                  <c:v>8.6097296893667821</c:v>
                </c:pt>
                <c:pt idx="7">
                  <c:v>7.5108024691358022</c:v>
                </c:pt>
                <c:pt idx="8">
                  <c:v>5.065524193548387</c:v>
                </c:pt>
                <c:pt idx="9">
                  <c:v>5.5590277777777777</c:v>
                </c:pt>
                <c:pt idx="10">
                  <c:v>2.3398297491039424</c:v>
                </c:pt>
                <c:pt idx="11">
                  <c:v>2.782258064516129</c:v>
                </c:pt>
                <c:pt idx="12">
                  <c:v>3.1093364197530953</c:v>
                </c:pt>
                <c:pt idx="13">
                  <c:v>7.5830719832735962</c:v>
                </c:pt>
                <c:pt idx="14">
                  <c:v>3.772260802469118</c:v>
                </c:pt>
                <c:pt idx="15">
                  <c:v>3.2194108422939052</c:v>
                </c:pt>
                <c:pt idx="16">
                  <c:v>0.62684438470728876</c:v>
                </c:pt>
                <c:pt idx="17">
                  <c:v>0</c:v>
                </c:pt>
                <c:pt idx="18">
                  <c:v>12.6685297192354</c:v>
                </c:pt>
                <c:pt idx="19">
                  <c:v>17.486651234567912</c:v>
                </c:pt>
                <c:pt idx="20">
                  <c:v>17.330085125448015</c:v>
                </c:pt>
                <c:pt idx="21">
                  <c:v>10.856867283950617</c:v>
                </c:pt>
                <c:pt idx="22">
                  <c:v>5.3676896654719259</c:v>
                </c:pt>
                <c:pt idx="23">
                  <c:v>17.281279868578274</c:v>
                </c:pt>
                <c:pt idx="24">
                  <c:v>14.019702932098745</c:v>
                </c:pt>
                <c:pt idx="25">
                  <c:v>10.365024828255672</c:v>
                </c:pt>
                <c:pt idx="26">
                  <c:v>12.038604359567902</c:v>
                </c:pt>
                <c:pt idx="27">
                  <c:v>15.113757280465949</c:v>
                </c:pt>
                <c:pt idx="28">
                  <c:v>15.360476403823178</c:v>
                </c:pt>
                <c:pt idx="29">
                  <c:v>17.296911168981481</c:v>
                </c:pt>
                <c:pt idx="30">
                  <c:v>6.3867420848267624</c:v>
                </c:pt>
                <c:pt idx="31">
                  <c:v>8.6576003086419746</c:v>
                </c:pt>
                <c:pt idx="32">
                  <c:v>3.1909908900836319</c:v>
                </c:pt>
                <c:pt idx="33">
                  <c:v>5.3527199074074074</c:v>
                </c:pt>
                <c:pt idx="34">
                  <c:v>10.576463560334528</c:v>
                </c:pt>
                <c:pt idx="35">
                  <c:v>17.803912783751493</c:v>
                </c:pt>
                <c:pt idx="36">
                  <c:v>15.889274691358025</c:v>
                </c:pt>
                <c:pt idx="37">
                  <c:v>9.8092144563918762</c:v>
                </c:pt>
                <c:pt idx="38">
                  <c:v>1.822145061728395</c:v>
                </c:pt>
                <c:pt idx="39">
                  <c:v>2.708333333333333</c:v>
                </c:pt>
                <c:pt idx="40">
                  <c:v>1.4971393369175499</c:v>
                </c:pt>
                <c:pt idx="41">
                  <c:v>3.430576223544973</c:v>
                </c:pt>
                <c:pt idx="42">
                  <c:v>5.4664863351254604</c:v>
                </c:pt>
                <c:pt idx="43">
                  <c:v>7.0130690586419755</c:v>
                </c:pt>
                <c:pt idx="44">
                  <c:v>19.279280540621265</c:v>
                </c:pt>
                <c:pt idx="45">
                  <c:v>7.6793499228395063</c:v>
                </c:pt>
                <c:pt idx="46">
                  <c:v>2.6943324372759854</c:v>
                </c:pt>
                <c:pt idx="47">
                  <c:v>4.3725731780167258</c:v>
                </c:pt>
                <c:pt idx="48">
                  <c:v>4.653395061728431</c:v>
                </c:pt>
                <c:pt idx="49">
                  <c:v>3.7225209080047441</c:v>
                </c:pt>
                <c:pt idx="50">
                  <c:v>4.1637731481481479</c:v>
                </c:pt>
                <c:pt idx="51">
                  <c:v>10.842107228195937</c:v>
                </c:pt>
                <c:pt idx="52">
                  <c:v>14.126717443249701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4C-4943-A18B-FDFB7AD97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61605360"/>
        <c:axId val="-1461607712"/>
        <c:extLst>
          <c:ext xmlns:c15="http://schemas.microsoft.com/office/drawing/2012/chart" uri="{02D57815-91ED-43cb-92C2-25804820EDAC}">
            <c15:filteredBarSeries>
              <c15:ser>
                <c:idx val="3"/>
                <c:order val="8"/>
                <c:tx>
                  <c:strRef>
                    <c:extLst>
                      <c:ext uri="{02D57815-91ED-43cb-92C2-25804820EDAC}">
                        <c15:formulaRef>
                          <c15:sqref>'PMR-12'!$Q$1</c15:sqref>
                        </c15:formulaRef>
                      </c:ext>
                    </c:extLst>
                    <c:strCache>
                      <c:ptCount val="1"/>
                      <c:pt idx="0">
                        <c:v>PO-103 (R. Pulido)</c:v>
                      </c:pt>
                    </c:strCache>
                  </c:strRef>
                </c:tx>
                <c:spPr>
                  <a:solidFill>
                    <a:srgbClr val="0070C0"/>
                  </a:solidFill>
                  <a:ln w="15875">
                    <a:solidFill>
                      <a:srgbClr val="0070C0"/>
                    </a:solidFill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'PMR-12'!$Q$610:$Q$662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14.163617180865804</c:v>
                      </c:pt>
                      <c:pt idx="1">
                        <c:v>30.162922534577813</c:v>
                      </c:pt>
                      <c:pt idx="2">
                        <c:v>43.290765762470329</c:v>
                      </c:pt>
                      <c:pt idx="3">
                        <c:v>47.833784977799084</c:v>
                      </c:pt>
                      <c:pt idx="4">
                        <c:v>37.601218264914152</c:v>
                      </c:pt>
                      <c:pt idx="5">
                        <c:v>14.792985488451382</c:v>
                      </c:pt>
                      <c:pt idx="6">
                        <c:v>13.468962912520198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0.68617956224102983</c:v>
                      </c:pt>
                      <c:pt idx="11">
                        <c:v>4.7370541656572769</c:v>
                      </c:pt>
                      <c:pt idx="12">
                        <c:v>15.741605869482051</c:v>
                      </c:pt>
                      <c:pt idx="13">
                        <c:v>24.401331287398357</c:v>
                      </c:pt>
                      <c:pt idx="14">
                        <c:v>35.155036446783825</c:v>
                      </c:pt>
                      <c:pt idx="15">
                        <c:v>31.344069672617032</c:v>
                      </c:pt>
                      <c:pt idx="16">
                        <c:v>37.330914010017189</c:v>
                      </c:pt>
                      <c:pt idx="17">
                        <c:v>16.023018765804061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2.4846025611036566</c:v>
                      </c:pt>
                      <c:pt idx="27">
                        <c:v>0.36037415742470458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3.5657564878687502</c:v>
                      </c:pt>
                      <c:pt idx="39">
                        <c:v>0.36037415742470458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3.5657564878687502</c:v>
                      </c:pt>
                      <c:pt idx="51">
                        <c:v>0.36037415742470458</c:v>
                      </c:pt>
                      <c:pt idx="5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E34C-4943-A18B-FDFB7AD979F4}"/>
                  </c:ext>
                </c:extLst>
              </c15:ser>
            </c15:filteredBarSeries>
            <c15:filteredBarSeries>
              <c15:ser>
                <c:idx val="4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'PMR-12'!$J$1</c15:sqref>
                        </c15:formulaRef>
                      </c:ext>
                    </c:extLst>
                    <c:strCache>
                      <c:ptCount val="1"/>
                      <c:pt idx="0">
                        <c:v>Pozos de terceros cercanos a PMR-10</c:v>
                      </c:pt>
                    </c:strCache>
                  </c:strRef>
                </c:tx>
                <c:spPr>
                  <a:solidFill>
                    <a:srgbClr val="00B0F0"/>
                  </a:solidFill>
                  <a:ln w="15875">
                    <a:solidFill>
                      <a:srgbClr val="00B0F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'PMR-12'!$J$610:$J$662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58.583086735509262</c:v>
                      </c:pt>
                      <c:pt idx="1">
                        <c:v>109.67424186218636</c:v>
                      </c:pt>
                      <c:pt idx="2">
                        <c:v>137.48392782760419</c:v>
                      </c:pt>
                      <c:pt idx="3">
                        <c:v>140.98564926401582</c:v>
                      </c:pt>
                      <c:pt idx="4">
                        <c:v>113.34235718292638</c:v>
                      </c:pt>
                      <c:pt idx="5">
                        <c:v>80.12717849791666</c:v>
                      </c:pt>
                      <c:pt idx="6">
                        <c:v>59.950479161047639</c:v>
                      </c:pt>
                      <c:pt idx="7">
                        <c:v>15.159538230318285</c:v>
                      </c:pt>
                      <c:pt idx="8">
                        <c:v>11.249830055617158</c:v>
                      </c:pt>
                      <c:pt idx="9">
                        <c:v>5.3123169320331796</c:v>
                      </c:pt>
                      <c:pt idx="10">
                        <c:v>5.5340474630245673</c:v>
                      </c:pt>
                      <c:pt idx="11">
                        <c:v>10.140829864163305</c:v>
                      </c:pt>
                      <c:pt idx="12">
                        <c:v>24.285959231689816</c:v>
                      </c:pt>
                      <c:pt idx="13">
                        <c:v>45.466094653853041</c:v>
                      </c:pt>
                      <c:pt idx="14">
                        <c:v>56.994761667447918</c:v>
                      </c:pt>
                      <c:pt idx="15">
                        <c:v>58.363594954555886</c:v>
                      </c:pt>
                      <c:pt idx="16">
                        <c:v>46.822329823962065</c:v>
                      </c:pt>
                      <c:pt idx="17">
                        <c:v>33.05860620717592</c:v>
                      </c:pt>
                      <c:pt idx="18">
                        <c:v>24.852819712262921</c:v>
                      </c:pt>
                      <c:pt idx="19">
                        <c:v>6.2844747169936337</c:v>
                      </c:pt>
                      <c:pt idx="20">
                        <c:v>4.6636824605650755</c:v>
                      </c:pt>
                      <c:pt idx="21">
                        <c:v>4.2456181484413582</c:v>
                      </c:pt>
                      <c:pt idx="22">
                        <c:v>4.1204606030689952</c:v>
                      </c:pt>
                      <c:pt idx="23">
                        <c:v>8.1045788235887066</c:v>
                      </c:pt>
                      <c:pt idx="24">
                        <c:v>19.409404707129632</c:v>
                      </c:pt>
                      <c:pt idx="25">
                        <c:v>36.336626573835119</c:v>
                      </c:pt>
                      <c:pt idx="26">
                        <c:v>45.550368623958335</c:v>
                      </c:pt>
                      <c:pt idx="27">
                        <c:v>45.873692311047634</c:v>
                      </c:pt>
                      <c:pt idx="28">
                        <c:v>35.890842463037636</c:v>
                      </c:pt>
                      <c:pt idx="29">
                        <c:v>24.084833704725412</c:v>
                      </c:pt>
                      <c:pt idx="30">
                        <c:v>19.862441145795998</c:v>
                      </c:pt>
                      <c:pt idx="31">
                        <c:v>5.0225692957060168</c:v>
                      </c:pt>
                      <c:pt idx="32">
                        <c:v>3.7272277137208771</c:v>
                      </c:pt>
                      <c:pt idx="33">
                        <c:v>4.8473201657060194</c:v>
                      </c:pt>
                      <c:pt idx="34">
                        <c:v>4.7338504158284787</c:v>
                      </c:pt>
                      <c:pt idx="35">
                        <c:v>9.2531845758568529</c:v>
                      </c:pt>
                      <c:pt idx="36">
                        <c:v>22.160165034097222</c:v>
                      </c:pt>
                      <c:pt idx="37">
                        <c:v>41.486364667473111</c:v>
                      </c:pt>
                      <c:pt idx="38">
                        <c:v>52.00590648203125</c:v>
                      </c:pt>
                      <c:pt idx="39">
                        <c:v>52.450050689638402</c:v>
                      </c:pt>
                      <c:pt idx="40">
                        <c:v>41.126268780708635</c:v>
                      </c:pt>
                      <c:pt idx="41">
                        <c:v>28.623883578703701</c:v>
                      </c:pt>
                      <c:pt idx="42">
                        <c:v>22.67740718545587</c:v>
                      </c:pt>
                      <c:pt idx="43">
                        <c:v>5.7343832109982626</c:v>
                      </c:pt>
                      <c:pt idx="44">
                        <c:v>4.2554618496555765</c:v>
                      </c:pt>
                      <c:pt idx="45">
                        <c:v>4.8473201657060194</c:v>
                      </c:pt>
                      <c:pt idx="46">
                        <c:v>4.7338504158284787</c:v>
                      </c:pt>
                      <c:pt idx="47">
                        <c:v>9.2531845758568529</c:v>
                      </c:pt>
                      <c:pt idx="48">
                        <c:v>22.160165034097222</c:v>
                      </c:pt>
                      <c:pt idx="49">
                        <c:v>41.486364667473111</c:v>
                      </c:pt>
                      <c:pt idx="50">
                        <c:v>52.00590648203125</c:v>
                      </c:pt>
                      <c:pt idx="51">
                        <c:v>52.450050689638402</c:v>
                      </c:pt>
                      <c:pt idx="52">
                        <c:v>41.126268780708635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E34C-4943-A18B-FDFB7AD979F4}"/>
                  </c:ext>
                </c:extLst>
              </c15:ser>
            </c15:filteredBarSeries>
            <c15:filteredBarSeries>
              <c15:ser>
                <c:idx val="5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'PMR-12'!$R$1</c15:sqref>
                        </c15:formulaRef>
                      </c:ext>
                    </c:extLst>
                    <c:strCache>
                      <c:ptCount val="1"/>
                      <c:pt idx="0">
                        <c:v>PO-120 (R. Pulido)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'PMR-12'!$R$610:$R$662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2.2151227240672657</c:v>
                      </c:pt>
                      <c:pt idx="1">
                        <c:v>4.1469632095456461</c:v>
                      </c:pt>
                      <c:pt idx="2">
                        <c:v>5.1984931094515945</c:v>
                      </c:pt>
                      <c:pt idx="3">
                        <c:v>5.3337966283928839</c:v>
                      </c:pt>
                      <c:pt idx="4">
                        <c:v>4.2914123723447721</c:v>
                      </c:pt>
                      <c:pt idx="5">
                        <c:v>3.0352882364515255</c:v>
                      </c:pt>
                      <c:pt idx="6">
                        <c:v>2.2668260774293483</c:v>
                      </c:pt>
                      <c:pt idx="7">
                        <c:v>0.57320703792807048</c:v>
                      </c:pt>
                      <c:pt idx="8">
                        <c:v>0.4253745506890087</c:v>
                      </c:pt>
                      <c:pt idx="9">
                        <c:v>0.11980503369417214</c:v>
                      </c:pt>
                      <c:pt idx="10">
                        <c:v>0.13986389961192813</c:v>
                      </c:pt>
                      <c:pt idx="11">
                        <c:v>0.22869916819852937</c:v>
                      </c:pt>
                      <c:pt idx="12">
                        <c:v>0.54770455175653598</c:v>
                      </c:pt>
                      <c:pt idx="13">
                        <c:v>1.0253655931372547</c:v>
                      </c:pt>
                      <c:pt idx="14">
                        <c:v>1.285363698988971</c:v>
                      </c:pt>
                      <c:pt idx="15">
                        <c:v>1.3546138897569444</c:v>
                      </c:pt>
                      <c:pt idx="16">
                        <c:v>1.1321331903594771</c:v>
                      </c:pt>
                      <c:pt idx="17">
                        <c:v>0.81903166299019614</c:v>
                      </c:pt>
                      <c:pt idx="18">
                        <c:v>0.56048856668709157</c:v>
                      </c:pt>
                      <c:pt idx="19">
                        <c:v>0.14172944025224674</c:v>
                      </c:pt>
                      <c:pt idx="20">
                        <c:v>0.10517682613357843</c:v>
                      </c:pt>
                      <c:pt idx="21">
                        <c:v>0.79822239143291596</c:v>
                      </c:pt>
                      <c:pt idx="22">
                        <c:v>0.93186816096857672</c:v>
                      </c:pt>
                      <c:pt idx="23">
                        <c:v>1.5237489722189275</c:v>
                      </c:pt>
                      <c:pt idx="24">
                        <c:v>3.649179200748911</c:v>
                      </c:pt>
                      <c:pt idx="25">
                        <c:v>6.8316810288319623</c:v>
                      </c:pt>
                      <c:pt idx="26">
                        <c:v>8.5639647519914242</c:v>
                      </c:pt>
                      <c:pt idx="27">
                        <c:v>9.0253564913661144</c:v>
                      </c:pt>
                      <c:pt idx="28">
                        <c:v>7.5430391759347106</c:v>
                      </c:pt>
                      <c:pt idx="29">
                        <c:v>5.2687739435992791</c:v>
                      </c:pt>
                      <c:pt idx="30">
                        <c:v>3.7343549788888457</c:v>
                      </c:pt>
                      <c:pt idx="31">
                        <c:v>0.94429765800483378</c:v>
                      </c:pt>
                      <c:pt idx="32">
                        <c:v>0.70075935118035781</c:v>
                      </c:pt>
                      <c:pt idx="33">
                        <c:v>1.0414945613720954</c:v>
                      </c:pt>
                      <c:pt idx="34">
                        <c:v>1.1590705968301973</c:v>
                      </c:pt>
                      <c:pt idx="35">
                        <c:v>1.988137998250711</c:v>
                      </c:pt>
                      <c:pt idx="36">
                        <c:v>4.7613300902641624</c:v>
                      </c:pt>
                      <c:pt idx="37">
                        <c:v>8.9137547542167415</c:v>
                      </c:pt>
                      <c:pt idx="38">
                        <c:v>11.173982099111521</c:v>
                      </c:pt>
                      <c:pt idx="39">
                        <c:v>11.631220765895684</c:v>
                      </c:pt>
                      <c:pt idx="40">
                        <c:v>9.5545526175086959</c:v>
                      </c:pt>
                      <c:pt idx="41">
                        <c:v>6.8428601230936819</c:v>
                      </c:pt>
                      <c:pt idx="42">
                        <c:v>4.8724646696063072</c:v>
                      </c:pt>
                      <c:pt idx="43">
                        <c:v>1.2320888084371595</c:v>
                      </c:pt>
                      <c:pt idx="44">
                        <c:v>0.9143279628811537</c:v>
                      </c:pt>
                      <c:pt idx="45">
                        <c:v>1.0414945613720954</c:v>
                      </c:pt>
                      <c:pt idx="46">
                        <c:v>1.1590705968301973</c:v>
                      </c:pt>
                      <c:pt idx="47">
                        <c:v>1.988137998250711</c:v>
                      </c:pt>
                      <c:pt idx="48">
                        <c:v>4.7613300902641624</c:v>
                      </c:pt>
                      <c:pt idx="49">
                        <c:v>8.9137547542167415</c:v>
                      </c:pt>
                      <c:pt idx="50">
                        <c:v>11.173982099111521</c:v>
                      </c:pt>
                      <c:pt idx="51">
                        <c:v>11.631220765895684</c:v>
                      </c:pt>
                      <c:pt idx="52">
                        <c:v>9.5545526175086959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E34C-4943-A18B-FDFB7AD979F4}"/>
                  </c:ext>
                </c:extLst>
              </c15:ser>
            </c15:filteredBarSeries>
            <c15:filteredBarSeries>
              <c15:ser>
                <c:idx val="6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'PMR-12'!$S$1</c15:sqref>
                        </c15:formulaRef>
                      </c:ext>
                    </c:extLst>
                    <c:strCache>
                      <c:ptCount val="1"/>
                      <c:pt idx="0">
                        <c:v>PO-136 (R. Pulido)</c:v>
                      </c:pt>
                    </c:strCache>
                  </c:strRef>
                </c:tx>
                <c:spPr>
                  <a:solidFill>
                    <a:srgbClr val="FFFF00"/>
                  </a:solidFill>
                  <a:ln w="15875">
                    <a:solidFill>
                      <a:srgbClr val="FFFF0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'PMR-12'!$S$610:$S$662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2.3627975723384167</c:v>
                      </c:pt>
                      <c:pt idx="1">
                        <c:v>4.4234274235153554</c:v>
                      </c:pt>
                      <c:pt idx="2">
                        <c:v>5.5450593167483673</c:v>
                      </c:pt>
                      <c:pt idx="3">
                        <c:v>5.689383070285742</c:v>
                      </c:pt>
                      <c:pt idx="4">
                        <c:v>4.5775065305010898</c:v>
                      </c:pt>
                      <c:pt idx="5">
                        <c:v>3.2376407855482934</c:v>
                      </c:pt>
                      <c:pt idx="6">
                        <c:v>2.4179478159246379</c:v>
                      </c:pt>
                      <c:pt idx="7">
                        <c:v>0.61142084045660849</c:v>
                      </c:pt>
                      <c:pt idx="8">
                        <c:v>0.45373285406827596</c:v>
                      </c:pt>
                      <c:pt idx="9">
                        <c:v>0.12779203594045027</c:v>
                      </c:pt>
                      <c:pt idx="10">
                        <c:v>0.14918815958605666</c:v>
                      </c:pt>
                      <c:pt idx="11">
                        <c:v>0.24394577941176465</c:v>
                      </c:pt>
                      <c:pt idx="12">
                        <c:v>0.58421818854030505</c:v>
                      </c:pt>
                      <c:pt idx="13">
                        <c:v>1.093723299346405</c:v>
                      </c:pt>
                      <c:pt idx="14">
                        <c:v>1.3710546122549023</c:v>
                      </c:pt>
                      <c:pt idx="15">
                        <c:v>1.4449214824074073</c:v>
                      </c:pt>
                      <c:pt idx="16">
                        <c:v>1.2076087363834422</c:v>
                      </c:pt>
                      <c:pt idx="17">
                        <c:v>0.87363377385620911</c:v>
                      </c:pt>
                      <c:pt idx="18">
                        <c:v>0.59785447113289758</c:v>
                      </c:pt>
                      <c:pt idx="19">
                        <c:v>0.15117806960239652</c:v>
                      </c:pt>
                      <c:pt idx="20">
                        <c:v>0.11218861454248365</c:v>
                      </c:pt>
                      <c:pt idx="21">
                        <c:v>0.8514372175284437</c:v>
                      </c:pt>
                      <c:pt idx="22">
                        <c:v>0.9939927050331484</c:v>
                      </c:pt>
                      <c:pt idx="23">
                        <c:v>1.6253322370335226</c:v>
                      </c:pt>
                      <c:pt idx="24">
                        <c:v>3.8924578141321717</c:v>
                      </c:pt>
                      <c:pt idx="25">
                        <c:v>7.2871264307540935</c:v>
                      </c:pt>
                      <c:pt idx="26">
                        <c:v>9.1348957354575173</c:v>
                      </c:pt>
                      <c:pt idx="27">
                        <c:v>9.6270469241238548</c:v>
                      </c:pt>
                      <c:pt idx="28">
                        <c:v>8.0459084543303572</c:v>
                      </c:pt>
                      <c:pt idx="29">
                        <c:v>5.6200255398392311</c:v>
                      </c:pt>
                      <c:pt idx="30">
                        <c:v>3.9833119774814354</c:v>
                      </c:pt>
                      <c:pt idx="31">
                        <c:v>1.0072508352051559</c:v>
                      </c:pt>
                      <c:pt idx="32">
                        <c:v>0.74747664125904834</c:v>
                      </c:pt>
                      <c:pt idx="33">
                        <c:v>1.110927532130235</c:v>
                      </c:pt>
                      <c:pt idx="34">
                        <c:v>1.2363419699522105</c:v>
                      </c:pt>
                      <c:pt idx="35">
                        <c:v>2.1206805314674249</c:v>
                      </c:pt>
                      <c:pt idx="36">
                        <c:v>5.0787520962817725</c:v>
                      </c:pt>
                      <c:pt idx="37">
                        <c:v>9.5080050711645221</c:v>
                      </c:pt>
                      <c:pt idx="38">
                        <c:v>11.918914239052288</c:v>
                      </c:pt>
                      <c:pt idx="39">
                        <c:v>12.406635483622061</c:v>
                      </c:pt>
                      <c:pt idx="40">
                        <c:v>10.191522792009277</c:v>
                      </c:pt>
                      <c:pt idx="41">
                        <c:v>7.2990507979665935</c:v>
                      </c:pt>
                      <c:pt idx="42">
                        <c:v>5.1972956475800602</c:v>
                      </c:pt>
                      <c:pt idx="43">
                        <c:v>1.3142280623329701</c:v>
                      </c:pt>
                      <c:pt idx="44">
                        <c:v>0.97528316040656382</c:v>
                      </c:pt>
                      <c:pt idx="45">
                        <c:v>1.110927532130235</c:v>
                      </c:pt>
                      <c:pt idx="46">
                        <c:v>1.2363419699522105</c:v>
                      </c:pt>
                      <c:pt idx="47">
                        <c:v>2.1206805314674249</c:v>
                      </c:pt>
                      <c:pt idx="48">
                        <c:v>5.0787520962817725</c:v>
                      </c:pt>
                      <c:pt idx="49">
                        <c:v>9.5080050711645221</c:v>
                      </c:pt>
                      <c:pt idx="50">
                        <c:v>11.918914239052288</c:v>
                      </c:pt>
                      <c:pt idx="51">
                        <c:v>12.406635483622061</c:v>
                      </c:pt>
                      <c:pt idx="52">
                        <c:v>10.191522792009277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34C-4943-A18B-FDFB7AD979F4}"/>
                  </c:ext>
                </c:extLst>
              </c15:ser>
            </c15:filteredBarSeries>
            <c15:filteredBarSeries>
              <c15:ser>
                <c:idx val="7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'PMR-12'!$T$1</c15:sqref>
                        </c15:formulaRef>
                      </c:ext>
                    </c:extLst>
                    <c:strCache>
                      <c:ptCount val="1"/>
                      <c:pt idx="0">
                        <c:v>PO-121 (R. Jorquera después PMR-12)</c:v>
                      </c:pt>
                    </c:strCache>
                  </c:strRef>
                </c:tx>
                <c:spPr>
                  <a:solidFill>
                    <a:srgbClr val="EA6B14"/>
                  </a:solidFill>
                  <a:ln w="15875">
                    <a:solidFill>
                      <a:srgbClr val="EA6B14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'PMR-12'!$T$610:$T$662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2.953496965423021</c:v>
                      </c:pt>
                      <c:pt idx="1">
                        <c:v>5.5292842793941945</c:v>
                      </c:pt>
                      <c:pt idx="2">
                        <c:v>6.9313241459354593</c:v>
                      </c:pt>
                      <c:pt idx="3">
                        <c:v>7.1117288378571777</c:v>
                      </c:pt>
                      <c:pt idx="4">
                        <c:v>5.7218831631263622</c:v>
                      </c:pt>
                      <c:pt idx="5">
                        <c:v>4.0470509819353673</c:v>
                      </c:pt>
                      <c:pt idx="6">
                        <c:v>3.0224347699057974</c:v>
                      </c:pt>
                      <c:pt idx="7">
                        <c:v>0.76427605057076065</c:v>
                      </c:pt>
                      <c:pt idx="8">
                        <c:v>0.56716606758534494</c:v>
                      </c:pt>
                      <c:pt idx="9">
                        <c:v>0.15974004492556285</c:v>
                      </c:pt>
                      <c:pt idx="10">
                        <c:v>0.18648519948257083</c:v>
                      </c:pt>
                      <c:pt idx="11">
                        <c:v>0.30493222426470584</c:v>
                      </c:pt>
                      <c:pt idx="12">
                        <c:v>0.73027273567538131</c:v>
                      </c:pt>
                      <c:pt idx="13">
                        <c:v>1.3671541241830063</c:v>
                      </c:pt>
                      <c:pt idx="14">
                        <c:v>1.7138182653186278</c:v>
                      </c:pt>
                      <c:pt idx="15">
                        <c:v>1.8061518530092591</c:v>
                      </c:pt>
                      <c:pt idx="16">
                        <c:v>1.5095109204793027</c:v>
                      </c:pt>
                      <c:pt idx="17">
                        <c:v>1.0920422173202615</c:v>
                      </c:pt>
                      <c:pt idx="18">
                        <c:v>0.74731808891612206</c:v>
                      </c:pt>
                      <c:pt idx="19">
                        <c:v>0.18897258700299563</c:v>
                      </c:pt>
                      <c:pt idx="20">
                        <c:v>0.14023576817810457</c:v>
                      </c:pt>
                      <c:pt idx="21">
                        <c:v>1.0642965219105547</c:v>
                      </c:pt>
                      <c:pt idx="22">
                        <c:v>1.2424908812914355</c:v>
                      </c:pt>
                      <c:pt idx="23">
                        <c:v>2.0316652962919033</c:v>
                      </c:pt>
                      <c:pt idx="24">
                        <c:v>4.8655722676652147</c:v>
                      </c:pt>
                      <c:pt idx="25">
                        <c:v>9.1089080384426158</c:v>
                      </c:pt>
                      <c:pt idx="26">
                        <c:v>11.418619669321897</c:v>
                      </c:pt>
                      <c:pt idx="27">
                        <c:v>12.033808655154818</c:v>
                      </c:pt>
                      <c:pt idx="28">
                        <c:v>10.057385567912947</c:v>
                      </c:pt>
                      <c:pt idx="29">
                        <c:v>7.0250319247990385</c:v>
                      </c:pt>
                      <c:pt idx="30">
                        <c:v>4.9791399718517946</c:v>
                      </c:pt>
                      <c:pt idx="31">
                        <c:v>1.2590635440064448</c:v>
                      </c:pt>
                      <c:pt idx="32">
                        <c:v>0.93434580157381042</c:v>
                      </c:pt>
                      <c:pt idx="33">
                        <c:v>1.3886594151627938</c:v>
                      </c:pt>
                      <c:pt idx="34">
                        <c:v>1.5454274624402631</c:v>
                      </c:pt>
                      <c:pt idx="35">
                        <c:v>2.6508506643342815</c:v>
                      </c:pt>
                      <c:pt idx="36">
                        <c:v>6.3484401203522154</c:v>
                      </c:pt>
                      <c:pt idx="37">
                        <c:v>11.885006338955654</c:v>
                      </c:pt>
                      <c:pt idx="38">
                        <c:v>14.898642798815361</c:v>
                      </c:pt>
                      <c:pt idx="39">
                        <c:v>15.508294354527578</c:v>
                      </c:pt>
                      <c:pt idx="40">
                        <c:v>12.739403490011595</c:v>
                      </c:pt>
                      <c:pt idx="41">
                        <c:v>9.1238134974582419</c:v>
                      </c:pt>
                      <c:pt idx="42">
                        <c:v>6.496619559475076</c:v>
                      </c:pt>
                      <c:pt idx="43">
                        <c:v>1.6427850779162125</c:v>
                      </c:pt>
                      <c:pt idx="44">
                        <c:v>1.2191039505082049</c:v>
                      </c:pt>
                      <c:pt idx="45">
                        <c:v>1.3886594151627938</c:v>
                      </c:pt>
                      <c:pt idx="46">
                        <c:v>1.5454274624402631</c:v>
                      </c:pt>
                      <c:pt idx="47">
                        <c:v>2.6508506643342815</c:v>
                      </c:pt>
                      <c:pt idx="48">
                        <c:v>6.3484401203522154</c:v>
                      </c:pt>
                      <c:pt idx="49">
                        <c:v>11.885006338955654</c:v>
                      </c:pt>
                      <c:pt idx="50">
                        <c:v>14.898642798815361</c:v>
                      </c:pt>
                      <c:pt idx="51">
                        <c:v>15.508294354527578</c:v>
                      </c:pt>
                      <c:pt idx="52">
                        <c:v>12.739403490011595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34C-4943-A18B-FDFB7AD979F4}"/>
                  </c:ext>
                </c:extLst>
              </c15:ser>
            </c15:filteredBarSeries>
            <c15:filteredBarSeries>
              <c15:ser>
                <c:idx val="12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'PMR-12'!$U$1</c15:sqref>
                        </c15:formulaRef>
                      </c:ext>
                    </c:extLst>
                    <c:strCache>
                      <c:ptCount val="1"/>
                      <c:pt idx="0">
                        <c:v>PO-094 (R. Pulido antes PMR-11)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 w="15875">
                    <a:solidFill>
                      <a:srgbClr val="FF000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'PMR-12'!$U$610:$U$662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0.15470293116104084</c:v>
                      </c:pt>
                      <c:pt idx="1">
                        <c:v>1.2808815132970865</c:v>
                      </c:pt>
                      <c:pt idx="2">
                        <c:v>3.095013654106693</c:v>
                      </c:pt>
                      <c:pt idx="3">
                        <c:v>3.9222150578324397</c:v>
                      </c:pt>
                      <c:pt idx="4">
                        <c:v>2.7006076593702821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34C-4943-A18B-FDFB7AD979F4}"/>
                  </c:ext>
                </c:extLst>
              </c15:ser>
            </c15:filteredBarSeries>
            <c15:filteredBarSeries>
              <c15:ser>
                <c:idx val="13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'PMR-12'!$V$1</c15:sqref>
                        </c15:formulaRef>
                      </c:ext>
                    </c:extLst>
                    <c:strCache>
                      <c:ptCount val="1"/>
                      <c:pt idx="0">
                        <c:v>PO-095 (R. Pulido antes PMR-11)</c:v>
                      </c:pt>
                    </c:strCache>
                  </c:strRef>
                </c:tx>
                <c:spPr>
                  <a:solidFill>
                    <a:srgbClr val="663300"/>
                  </a:solidFill>
                  <a:ln w="15875">
                    <a:solidFill>
                      <a:srgbClr val="66330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'PMR-12'!$V$610:$V$662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0.15470293116104084</c:v>
                      </c:pt>
                      <c:pt idx="1">
                        <c:v>1.2808815132970865</c:v>
                      </c:pt>
                      <c:pt idx="2">
                        <c:v>3.095013654106693</c:v>
                      </c:pt>
                      <c:pt idx="3">
                        <c:v>3.9222150578324397</c:v>
                      </c:pt>
                      <c:pt idx="4">
                        <c:v>2.7006076593702821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E34C-4943-A18B-FDFB7AD979F4}"/>
                  </c:ext>
                </c:extLst>
              </c15:ser>
            </c15:filteredBarSeries>
            <c15:filteredBarSeries>
              <c15:ser>
                <c:idx val="14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'PMR-12'!$W$1</c15:sqref>
                        </c15:formulaRef>
                      </c:ext>
                    </c:extLst>
                    <c:strCache>
                      <c:ptCount val="1"/>
                      <c:pt idx="0">
                        <c:v>PO-096 (R. Pulido antes PMR-11)</c:v>
                      </c:pt>
                    </c:strCache>
                  </c:strRef>
                </c:tx>
                <c:spPr>
                  <a:solidFill>
                    <a:schemeClr val="bg1">
                      <a:lumMod val="50000"/>
                    </a:schemeClr>
                  </a:solidFill>
                  <a:ln w="15875">
                    <a:solidFill>
                      <a:schemeClr val="bg1">
                        <a:lumMod val="50000"/>
                      </a:schemeClr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'PMR-12'!$W$610:$W$662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0.15470293116104084</c:v>
                      </c:pt>
                      <c:pt idx="1">
                        <c:v>1.2808815132970865</c:v>
                      </c:pt>
                      <c:pt idx="2">
                        <c:v>3.095013654106693</c:v>
                      </c:pt>
                      <c:pt idx="3">
                        <c:v>3.9222150578324397</c:v>
                      </c:pt>
                      <c:pt idx="4">
                        <c:v>2.7006076593702821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34C-4943-A18B-FDFB7AD979F4}"/>
                  </c:ext>
                </c:extLst>
              </c15:ser>
            </c15:filteredBarSeries>
            <c15:filteredBarSeries>
              <c15:ser>
                <c:idx val="15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'PMR-12'!$X$1</c15:sqref>
                        </c15:formulaRef>
                      </c:ext>
                    </c:extLst>
                    <c:strCache>
                      <c:ptCount val="1"/>
                      <c:pt idx="0">
                        <c:v>PO-097 (R. Pulido antes PMR-11)</c:v>
                      </c:pt>
                    </c:strCache>
                  </c:strRef>
                </c:tx>
                <c:spPr>
                  <a:solidFill>
                    <a:srgbClr val="FF7C80"/>
                  </a:solidFill>
                  <a:ln w="15875">
                    <a:solidFill>
                      <a:srgbClr val="FF7C8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'PMR-12'!$X$610:$X$662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4.6410879348312256E-2</c:v>
                      </c:pt>
                      <c:pt idx="1">
                        <c:v>0.38426445398912595</c:v>
                      </c:pt>
                      <c:pt idx="2">
                        <c:v>0.92850409623200802</c:v>
                      </c:pt>
                      <c:pt idx="3">
                        <c:v>1.1766645173497319</c:v>
                      </c:pt>
                      <c:pt idx="4">
                        <c:v>0.81018229781108475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34C-4943-A18B-FDFB7AD979F4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0"/>
          <c:tx>
            <c:strRef>
              <c:f>'PMR-12'!$B$1</c:f>
              <c:strCache>
                <c:ptCount val="1"/>
                <c:pt idx="0">
                  <c:v>PMR-12</c:v>
                </c:pt>
              </c:strCache>
            </c:strRef>
          </c:tx>
          <c:spPr>
            <a:ln w="0" cap="rnd">
              <a:solidFill>
                <a:srgbClr val="00B050"/>
              </a:solidFill>
              <a:round/>
            </a:ln>
            <a:effectLst/>
          </c:spPr>
          <c:marker>
            <c:symbol val="x"/>
            <c:size val="3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'PMR-12'!$A$610:$A$662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  <c:pt idx="49">
                  <c:v>43374</c:v>
                </c:pt>
                <c:pt idx="50">
                  <c:v>43405</c:v>
                </c:pt>
                <c:pt idx="51">
                  <c:v>43435</c:v>
                </c:pt>
                <c:pt idx="52">
                  <c:v>43466</c:v>
                </c:pt>
              </c:numCache>
            </c:numRef>
          </c:cat>
          <c:val>
            <c:numRef>
              <c:f>'PMR-12'!$B$610:$B$662</c:f>
              <c:numCache>
                <c:formatCode>General</c:formatCode>
                <c:ptCount val="53"/>
                <c:pt idx="18" formatCode="0.00">
                  <c:v>1171.6104689971294</c:v>
                </c:pt>
                <c:pt idx="19" formatCode="0.00">
                  <c:v>1171.7753156458687</c:v>
                </c:pt>
                <c:pt idx="20" formatCode="0.00">
                  <c:v>1171.7888717241374</c:v>
                </c:pt>
                <c:pt idx="21" formatCode="0.00">
                  <c:v>1172.164718963729</c:v>
                </c:pt>
                <c:pt idx="22">
                  <c:v>1172.3461271539638</c:v>
                </c:pt>
                <c:pt idx="23">
                  <c:v>1172.7114248387063</c:v>
                </c:pt>
                <c:pt idx="24">
                  <c:v>1173.1354727777759</c:v>
                </c:pt>
                <c:pt idx="25">
                  <c:v>1173.9720699999984</c:v>
                </c:pt>
                <c:pt idx="26">
                  <c:v>1174.7203477777778</c:v>
                </c:pt>
                <c:pt idx="27">
                  <c:v>1175.2795313055187</c:v>
                </c:pt>
                <c:pt idx="28">
                  <c:v>1178.880653785616</c:v>
                </c:pt>
                <c:pt idx="29">
                  <c:v>1179.6168057571238</c:v>
                </c:pt>
                <c:pt idx="30">
                  <c:v>1179.0544548897519</c:v>
                </c:pt>
                <c:pt idx="31">
                  <c:v>1178.6506148539654</c:v>
                </c:pt>
                <c:pt idx="32">
                  <c:v>1179.7661425806439</c:v>
                </c:pt>
                <c:pt idx="33">
                  <c:v>1182.047400717488</c:v>
                </c:pt>
                <c:pt idx="34">
                  <c:v>1183.6145358469907</c:v>
                </c:pt>
                <c:pt idx="35">
                  <c:v>1184.4721692597573</c:v>
                </c:pt>
                <c:pt idx="36">
                  <c:v>1184.7861932394383</c:v>
                </c:pt>
                <c:pt idx="37">
                  <c:v>1184.2196950000007</c:v>
                </c:pt>
                <c:pt idx="38">
                  <c:v>1183.2575460061912</c:v>
                </c:pt>
                <c:pt idx="39">
                  <c:v>1184.6587635483875</c:v>
                </c:pt>
                <c:pt idx="40">
                  <c:v>1188.6493294212776</c:v>
                </c:pt>
                <c:pt idx="41">
                  <c:v>1190.6093170238087</c:v>
                </c:pt>
                <c:pt idx="42">
                  <c:v>1190.8738713307991</c:v>
                </c:pt>
                <c:pt idx="43">
                  <c:v>1188.7419463736262</c:v>
                </c:pt>
                <c:pt idx="44">
                  <c:v>1187.7881318279549</c:v>
                </c:pt>
                <c:pt idx="45">
                  <c:v>1186.4568749132936</c:v>
                </c:pt>
                <c:pt idx="46">
                  <c:v>1185.5750598119137</c:v>
                </c:pt>
                <c:pt idx="47">
                  <c:v>1184.2840167213137</c:v>
                </c:pt>
                <c:pt idx="48">
                  <c:v>1182.9360251460319</c:v>
                </c:pt>
                <c:pt idx="49">
                  <c:v>1181.8500807526877</c:v>
                </c:pt>
                <c:pt idx="50">
                  <c:v>1181.4881519327735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34C-4943-A18B-FDFB7AD979F4}"/>
            </c:ext>
          </c:extLst>
        </c:ser>
        <c:ser>
          <c:idx val="8"/>
          <c:order val="3"/>
          <c:tx>
            <c:strRef>
              <c:f>'PMR-12'!$C$1</c:f>
              <c:strCache>
                <c:ptCount val="1"/>
                <c:pt idx="0">
                  <c:v>PMR-10</c:v>
                </c:pt>
              </c:strCache>
            </c:strRef>
          </c:tx>
          <c:spPr>
            <a:ln w="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'PMR-12'!$A$610:$A$662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  <c:pt idx="49">
                  <c:v>43374</c:v>
                </c:pt>
                <c:pt idx="50">
                  <c:v>43405</c:v>
                </c:pt>
                <c:pt idx="51">
                  <c:v>43435</c:v>
                </c:pt>
                <c:pt idx="52">
                  <c:v>43466</c:v>
                </c:pt>
              </c:numCache>
            </c:numRef>
          </c:cat>
          <c:val>
            <c:numRef>
              <c:f>'PMR-12'!$C$610:$C$662</c:f>
              <c:numCache>
                <c:formatCode>General</c:formatCode>
                <c:ptCount val="53"/>
                <c:pt idx="10">
                  <c:v>1230.6006361323114</c:v>
                </c:pt>
                <c:pt idx="11">
                  <c:v>1230.6904067321034</c:v>
                </c:pt>
                <c:pt idx="12">
                  <c:v>1230.690844036709</c:v>
                </c:pt>
                <c:pt idx="13">
                  <c:v>1230.6309374999996</c:v>
                </c:pt>
                <c:pt idx="14">
                  <c:v>1230.5547464503043</c:v>
                </c:pt>
                <c:pt idx="15">
                  <c:v>1230.6339325842721</c:v>
                </c:pt>
                <c:pt idx="16">
                  <c:v>1231.0631837307176</c:v>
                </c:pt>
                <c:pt idx="17">
                  <c:v>1230.9007518796916</c:v>
                </c:pt>
                <c:pt idx="18" formatCode="0.00">
                  <c:v>1232.470449438202</c:v>
                </c:pt>
                <c:pt idx="19" formatCode="0.00">
                  <c:v>1230.555442670538</c:v>
                </c:pt>
                <c:pt idx="20" formatCode="0.00">
                  <c:v>1230.49534883721</c:v>
                </c:pt>
                <c:pt idx="21" formatCode="0.00">
                  <c:v>1230.8065364583315</c:v>
                </c:pt>
                <c:pt idx="22">
                  <c:v>1230.8287538940922</c:v>
                </c:pt>
                <c:pt idx="23">
                  <c:v>1230.7000672042998</c:v>
                </c:pt>
                <c:pt idx="24">
                  <c:v>1230.4813769123782</c:v>
                </c:pt>
                <c:pt idx="25">
                  <c:v>1230.4471370967615</c:v>
                </c:pt>
                <c:pt idx="26">
                  <c:v>1230.4292916666755</c:v>
                </c:pt>
                <c:pt idx="27">
                  <c:v>1230.371182795694</c:v>
                </c:pt>
                <c:pt idx="28">
                  <c:v>1230.3769376693774</c:v>
                </c:pt>
                <c:pt idx="29">
                  <c:v>1230.3307485029861</c:v>
                </c:pt>
                <c:pt idx="30">
                  <c:v>1230.2449027237299</c:v>
                </c:pt>
                <c:pt idx="31">
                  <c:v>1229.3122392211519</c:v>
                </c:pt>
                <c:pt idx="32">
                  <c:v>1230.1642338709723</c:v>
                </c:pt>
                <c:pt idx="33">
                  <c:v>1231.0417488789255</c:v>
                </c:pt>
                <c:pt idx="34">
                  <c:v>1232.5336338797838</c:v>
                </c:pt>
                <c:pt idx="35">
                  <c:v>1232.3717654986581</c:v>
                </c:pt>
                <c:pt idx="36">
                  <c:v>1231.7173735955046</c:v>
                </c:pt>
                <c:pt idx="37">
                  <c:v>1231.2486274509849</c:v>
                </c:pt>
                <c:pt idx="38">
                  <c:v>1231.0085714285669</c:v>
                </c:pt>
                <c:pt idx="39">
                  <c:v>1230.7492204301059</c:v>
                </c:pt>
                <c:pt idx="40">
                  <c:v>1230.6274293405079</c:v>
                </c:pt>
                <c:pt idx="41">
                  <c:v>1230.5322172619144</c:v>
                </c:pt>
                <c:pt idx="44">
                  <c:v>1230.2838596491356</c:v>
                </c:pt>
                <c:pt idx="45">
                  <c:v>1230.1817270195038</c:v>
                </c:pt>
                <c:pt idx="46" formatCode="0.00000">
                  <c:v>1230.0649147286824</c:v>
                </c:pt>
                <c:pt idx="47" formatCode="0.00000">
                  <c:v>1230.1310576923104</c:v>
                </c:pt>
                <c:pt idx="48" formatCode="0.00000">
                  <c:v>1230.2184239888491</c:v>
                </c:pt>
                <c:pt idx="49" formatCode="0.00000">
                  <c:v>1230.3150201884371</c:v>
                </c:pt>
                <c:pt idx="50" formatCode="0.00000">
                  <c:v>1230.1690140845049</c:v>
                </c:pt>
                <c:pt idx="51" formatCode="0.00000">
                  <c:v>1230.0266484268093</c:v>
                </c:pt>
                <c:pt idx="52" formatCode="0.00000">
                  <c:v>1229.9458361774771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34C-4943-A18B-FDFB7AD979F4}"/>
            </c:ext>
          </c:extLst>
        </c:ser>
        <c:ser>
          <c:idx val="9"/>
          <c:order val="4"/>
          <c:tx>
            <c:strRef>
              <c:f>'PMR-12'!$D$1</c:f>
              <c:strCache>
                <c:ptCount val="1"/>
                <c:pt idx="0">
                  <c:v>PMR-11</c:v>
                </c:pt>
              </c:strCache>
            </c:strRef>
          </c:tx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3"/>
            <c:spPr>
              <a:solidFill>
                <a:srgbClr val="FF0000"/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cat>
            <c:numRef>
              <c:f>'PMR-12'!$A$610:$A$662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  <c:pt idx="49">
                  <c:v>43374</c:v>
                </c:pt>
                <c:pt idx="50">
                  <c:v>43405</c:v>
                </c:pt>
                <c:pt idx="51">
                  <c:v>43435</c:v>
                </c:pt>
                <c:pt idx="52">
                  <c:v>43466</c:v>
                </c:pt>
              </c:numCache>
            </c:numRef>
          </c:cat>
          <c:val>
            <c:numRef>
              <c:f>'PMR-12'!$D$610:$D$662</c:f>
              <c:numCache>
                <c:formatCode>General</c:formatCode>
                <c:ptCount val="53"/>
                <c:pt idx="38">
                  <c:v>1205.4021173913036</c:v>
                </c:pt>
                <c:pt idx="39">
                  <c:v>1204.8462172043003</c:v>
                </c:pt>
                <c:pt idx="40">
                  <c:v>1202.784757142857</c:v>
                </c:pt>
                <c:pt idx="41">
                  <c:v>1199.9298999999994</c:v>
                </c:pt>
                <c:pt idx="42">
                  <c:v>1198.6764624999996</c:v>
                </c:pt>
                <c:pt idx="43">
                  <c:v>1199.1083615384628</c:v>
                </c:pt>
                <c:pt idx="44">
                  <c:v>1199.8920908602156</c:v>
                </c:pt>
                <c:pt idx="45">
                  <c:v>1201.4034694444467</c:v>
                </c:pt>
                <c:pt idx="46">
                  <c:v>1203.1176639751557</c:v>
                </c:pt>
                <c:pt idx="47">
                  <c:v>1204.3203255319145</c:v>
                </c:pt>
                <c:pt idx="48">
                  <c:v>1206.5012333333334</c:v>
                </c:pt>
                <c:pt idx="49">
                  <c:v>1208.4104555555557</c:v>
                </c:pt>
                <c:pt idx="50">
                  <c:v>1209.5056142857145</c:v>
                </c:pt>
                <c:pt idx="51">
                  <c:v>1211.4488999999992</c:v>
                </c:pt>
                <c:pt idx="52">
                  <c:v>1213.6089625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34C-4943-A18B-FDFB7AD979F4}"/>
            </c:ext>
          </c:extLst>
        </c:ser>
        <c:ser>
          <c:idx val="16"/>
          <c:order val="5"/>
          <c:tx>
            <c:strRef>
              <c:f>'PMR-12'!$E$1</c:f>
              <c:strCache>
                <c:ptCount val="1"/>
                <c:pt idx="0">
                  <c:v>PMR-13</c:v>
                </c:pt>
              </c:strCache>
            </c:strRef>
          </c:tx>
          <c:spPr>
            <a:ln w="0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3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numRef>
              <c:f>'PMR-12'!$A$10:$A$662</c:f>
              <c:numCache>
                <c:formatCode>m/d/yyyy</c:formatCode>
                <c:ptCount val="653"/>
                <c:pt idx="0">
                  <c:v>23621</c:v>
                </c:pt>
                <c:pt idx="1">
                  <c:v>23651</c:v>
                </c:pt>
                <c:pt idx="2">
                  <c:v>23682</c:v>
                </c:pt>
                <c:pt idx="3">
                  <c:v>23712</c:v>
                </c:pt>
                <c:pt idx="4">
                  <c:v>23743</c:v>
                </c:pt>
                <c:pt idx="5">
                  <c:v>23774</c:v>
                </c:pt>
                <c:pt idx="6">
                  <c:v>23802</c:v>
                </c:pt>
                <c:pt idx="7">
                  <c:v>23833</c:v>
                </c:pt>
                <c:pt idx="8">
                  <c:v>23863</c:v>
                </c:pt>
                <c:pt idx="9">
                  <c:v>23894</c:v>
                </c:pt>
                <c:pt idx="10">
                  <c:v>23924</c:v>
                </c:pt>
                <c:pt idx="11">
                  <c:v>23955</c:v>
                </c:pt>
                <c:pt idx="12">
                  <c:v>23986</c:v>
                </c:pt>
                <c:pt idx="13">
                  <c:v>24016</c:v>
                </c:pt>
                <c:pt idx="14">
                  <c:v>24047</c:v>
                </c:pt>
                <c:pt idx="15">
                  <c:v>24077</c:v>
                </c:pt>
                <c:pt idx="16">
                  <c:v>24108</c:v>
                </c:pt>
                <c:pt idx="17">
                  <c:v>24139</c:v>
                </c:pt>
                <c:pt idx="18">
                  <c:v>24167</c:v>
                </c:pt>
                <c:pt idx="19">
                  <c:v>24198</c:v>
                </c:pt>
                <c:pt idx="20">
                  <c:v>24228</c:v>
                </c:pt>
                <c:pt idx="21">
                  <c:v>24259</c:v>
                </c:pt>
                <c:pt idx="22">
                  <c:v>24289</c:v>
                </c:pt>
                <c:pt idx="23">
                  <c:v>24320</c:v>
                </c:pt>
                <c:pt idx="24">
                  <c:v>24351</c:v>
                </c:pt>
                <c:pt idx="25">
                  <c:v>24381</c:v>
                </c:pt>
                <c:pt idx="26">
                  <c:v>24412</c:v>
                </c:pt>
                <c:pt idx="27">
                  <c:v>24442</c:v>
                </c:pt>
                <c:pt idx="28">
                  <c:v>24473</c:v>
                </c:pt>
                <c:pt idx="29">
                  <c:v>24504</c:v>
                </c:pt>
                <c:pt idx="30">
                  <c:v>24532</c:v>
                </c:pt>
                <c:pt idx="31">
                  <c:v>24563</c:v>
                </c:pt>
                <c:pt idx="32">
                  <c:v>24593</c:v>
                </c:pt>
                <c:pt idx="33">
                  <c:v>24624</c:v>
                </c:pt>
                <c:pt idx="34">
                  <c:v>24654</c:v>
                </c:pt>
                <c:pt idx="35">
                  <c:v>24685</c:v>
                </c:pt>
                <c:pt idx="36">
                  <c:v>24716</c:v>
                </c:pt>
                <c:pt idx="37">
                  <c:v>24746</c:v>
                </c:pt>
                <c:pt idx="38">
                  <c:v>24777</c:v>
                </c:pt>
                <c:pt idx="39">
                  <c:v>24807</c:v>
                </c:pt>
                <c:pt idx="40">
                  <c:v>24838</c:v>
                </c:pt>
                <c:pt idx="41">
                  <c:v>24869</c:v>
                </c:pt>
                <c:pt idx="42">
                  <c:v>24898</c:v>
                </c:pt>
                <c:pt idx="43">
                  <c:v>24929</c:v>
                </c:pt>
                <c:pt idx="44">
                  <c:v>24959</c:v>
                </c:pt>
                <c:pt idx="45">
                  <c:v>24990</c:v>
                </c:pt>
                <c:pt idx="46">
                  <c:v>25020</c:v>
                </c:pt>
                <c:pt idx="47">
                  <c:v>25051</c:v>
                </c:pt>
                <c:pt idx="48">
                  <c:v>25082</c:v>
                </c:pt>
                <c:pt idx="49">
                  <c:v>25112</c:v>
                </c:pt>
                <c:pt idx="50">
                  <c:v>25143</c:v>
                </c:pt>
                <c:pt idx="51">
                  <c:v>25173</c:v>
                </c:pt>
                <c:pt idx="52">
                  <c:v>25204</c:v>
                </c:pt>
                <c:pt idx="53">
                  <c:v>25235</c:v>
                </c:pt>
                <c:pt idx="54">
                  <c:v>25263</c:v>
                </c:pt>
                <c:pt idx="55">
                  <c:v>25294</c:v>
                </c:pt>
                <c:pt idx="56">
                  <c:v>25324</c:v>
                </c:pt>
                <c:pt idx="57">
                  <c:v>25355</c:v>
                </c:pt>
                <c:pt idx="58">
                  <c:v>25385</c:v>
                </c:pt>
                <c:pt idx="59">
                  <c:v>25416</c:v>
                </c:pt>
                <c:pt idx="60">
                  <c:v>25447</c:v>
                </c:pt>
                <c:pt idx="61">
                  <c:v>25477</c:v>
                </c:pt>
                <c:pt idx="62">
                  <c:v>25508</c:v>
                </c:pt>
                <c:pt idx="63">
                  <c:v>25538</c:v>
                </c:pt>
                <c:pt idx="64">
                  <c:v>25569</c:v>
                </c:pt>
                <c:pt idx="65">
                  <c:v>25600</c:v>
                </c:pt>
                <c:pt idx="66">
                  <c:v>25628</c:v>
                </c:pt>
                <c:pt idx="67">
                  <c:v>25659</c:v>
                </c:pt>
                <c:pt idx="68">
                  <c:v>25689</c:v>
                </c:pt>
                <c:pt idx="69">
                  <c:v>25720</c:v>
                </c:pt>
                <c:pt idx="70">
                  <c:v>25750</c:v>
                </c:pt>
                <c:pt idx="71">
                  <c:v>25781</c:v>
                </c:pt>
                <c:pt idx="72">
                  <c:v>25812</c:v>
                </c:pt>
                <c:pt idx="73">
                  <c:v>25842</c:v>
                </c:pt>
                <c:pt idx="74">
                  <c:v>25873</c:v>
                </c:pt>
                <c:pt idx="75">
                  <c:v>25903</c:v>
                </c:pt>
                <c:pt idx="76">
                  <c:v>25934</c:v>
                </c:pt>
                <c:pt idx="77">
                  <c:v>25965</c:v>
                </c:pt>
                <c:pt idx="78">
                  <c:v>25993</c:v>
                </c:pt>
                <c:pt idx="79">
                  <c:v>26024</c:v>
                </c:pt>
                <c:pt idx="80">
                  <c:v>26054</c:v>
                </c:pt>
                <c:pt idx="81">
                  <c:v>26085</c:v>
                </c:pt>
                <c:pt idx="82">
                  <c:v>26115</c:v>
                </c:pt>
                <c:pt idx="83">
                  <c:v>26146</c:v>
                </c:pt>
                <c:pt idx="84">
                  <c:v>26177</c:v>
                </c:pt>
                <c:pt idx="85">
                  <c:v>26207</c:v>
                </c:pt>
                <c:pt idx="86">
                  <c:v>26238</c:v>
                </c:pt>
                <c:pt idx="87">
                  <c:v>26268</c:v>
                </c:pt>
                <c:pt idx="88">
                  <c:v>26299</c:v>
                </c:pt>
                <c:pt idx="89">
                  <c:v>26330</c:v>
                </c:pt>
                <c:pt idx="90">
                  <c:v>26359</c:v>
                </c:pt>
                <c:pt idx="91">
                  <c:v>26390</c:v>
                </c:pt>
                <c:pt idx="92">
                  <c:v>26420</c:v>
                </c:pt>
                <c:pt idx="93">
                  <c:v>26451</c:v>
                </c:pt>
                <c:pt idx="94">
                  <c:v>26481</c:v>
                </c:pt>
                <c:pt idx="95">
                  <c:v>26512</c:v>
                </c:pt>
                <c:pt idx="96">
                  <c:v>26543</c:v>
                </c:pt>
                <c:pt idx="97">
                  <c:v>26573</c:v>
                </c:pt>
                <c:pt idx="98">
                  <c:v>26604</c:v>
                </c:pt>
                <c:pt idx="99">
                  <c:v>26634</c:v>
                </c:pt>
                <c:pt idx="100">
                  <c:v>26665</c:v>
                </c:pt>
                <c:pt idx="101">
                  <c:v>26696</c:v>
                </c:pt>
                <c:pt idx="102">
                  <c:v>26724</c:v>
                </c:pt>
                <c:pt idx="103">
                  <c:v>26755</c:v>
                </c:pt>
                <c:pt idx="104">
                  <c:v>26785</c:v>
                </c:pt>
                <c:pt idx="105">
                  <c:v>26816</c:v>
                </c:pt>
                <c:pt idx="106">
                  <c:v>26846</c:v>
                </c:pt>
                <c:pt idx="107">
                  <c:v>26877</c:v>
                </c:pt>
                <c:pt idx="108">
                  <c:v>26908</c:v>
                </c:pt>
                <c:pt idx="109">
                  <c:v>26938</c:v>
                </c:pt>
                <c:pt idx="110">
                  <c:v>26969</c:v>
                </c:pt>
                <c:pt idx="111">
                  <c:v>26999</c:v>
                </c:pt>
                <c:pt idx="112">
                  <c:v>27030</c:v>
                </c:pt>
                <c:pt idx="113">
                  <c:v>27061</c:v>
                </c:pt>
                <c:pt idx="114">
                  <c:v>27089</c:v>
                </c:pt>
                <c:pt idx="115">
                  <c:v>27120</c:v>
                </c:pt>
                <c:pt idx="116">
                  <c:v>27150</c:v>
                </c:pt>
                <c:pt idx="117">
                  <c:v>27181</c:v>
                </c:pt>
                <c:pt idx="118">
                  <c:v>27211</c:v>
                </c:pt>
                <c:pt idx="119">
                  <c:v>27242</c:v>
                </c:pt>
                <c:pt idx="120">
                  <c:v>27273</c:v>
                </c:pt>
                <c:pt idx="121">
                  <c:v>27303</c:v>
                </c:pt>
                <c:pt idx="122">
                  <c:v>27334</c:v>
                </c:pt>
                <c:pt idx="123">
                  <c:v>27364</c:v>
                </c:pt>
                <c:pt idx="124">
                  <c:v>27395</c:v>
                </c:pt>
                <c:pt idx="125">
                  <c:v>27426</c:v>
                </c:pt>
                <c:pt idx="126">
                  <c:v>27454</c:v>
                </c:pt>
                <c:pt idx="127">
                  <c:v>27485</c:v>
                </c:pt>
                <c:pt idx="128">
                  <c:v>27515</c:v>
                </c:pt>
                <c:pt idx="129">
                  <c:v>27546</c:v>
                </c:pt>
                <c:pt idx="130">
                  <c:v>27576</c:v>
                </c:pt>
                <c:pt idx="131">
                  <c:v>27607</c:v>
                </c:pt>
                <c:pt idx="132">
                  <c:v>27638</c:v>
                </c:pt>
                <c:pt idx="133">
                  <c:v>27668</c:v>
                </c:pt>
                <c:pt idx="134">
                  <c:v>27699</c:v>
                </c:pt>
                <c:pt idx="135">
                  <c:v>27729</c:v>
                </c:pt>
                <c:pt idx="136">
                  <c:v>27760</c:v>
                </c:pt>
                <c:pt idx="137">
                  <c:v>27791</c:v>
                </c:pt>
                <c:pt idx="138">
                  <c:v>27820</c:v>
                </c:pt>
                <c:pt idx="139">
                  <c:v>27851</c:v>
                </c:pt>
                <c:pt idx="140">
                  <c:v>27881</c:v>
                </c:pt>
                <c:pt idx="141">
                  <c:v>27912</c:v>
                </c:pt>
                <c:pt idx="142">
                  <c:v>27942</c:v>
                </c:pt>
                <c:pt idx="143">
                  <c:v>27973</c:v>
                </c:pt>
                <c:pt idx="144">
                  <c:v>28004</c:v>
                </c:pt>
                <c:pt idx="145">
                  <c:v>28034</c:v>
                </c:pt>
                <c:pt idx="146">
                  <c:v>28065</c:v>
                </c:pt>
                <c:pt idx="147">
                  <c:v>28095</c:v>
                </c:pt>
                <c:pt idx="148">
                  <c:v>28126</c:v>
                </c:pt>
                <c:pt idx="149">
                  <c:v>28157</c:v>
                </c:pt>
                <c:pt idx="150">
                  <c:v>28185</c:v>
                </c:pt>
                <c:pt idx="151">
                  <c:v>28216</c:v>
                </c:pt>
                <c:pt idx="152">
                  <c:v>28246</c:v>
                </c:pt>
                <c:pt idx="153">
                  <c:v>28277</c:v>
                </c:pt>
                <c:pt idx="154">
                  <c:v>28307</c:v>
                </c:pt>
                <c:pt idx="155">
                  <c:v>28338</c:v>
                </c:pt>
                <c:pt idx="156">
                  <c:v>28369</c:v>
                </c:pt>
                <c:pt idx="157">
                  <c:v>28399</c:v>
                </c:pt>
                <c:pt idx="158">
                  <c:v>28430</c:v>
                </c:pt>
                <c:pt idx="159">
                  <c:v>28460</c:v>
                </c:pt>
                <c:pt idx="160">
                  <c:v>28491</c:v>
                </c:pt>
                <c:pt idx="161">
                  <c:v>28522</c:v>
                </c:pt>
                <c:pt idx="162">
                  <c:v>28550</c:v>
                </c:pt>
                <c:pt idx="163">
                  <c:v>28581</c:v>
                </c:pt>
                <c:pt idx="164">
                  <c:v>28611</c:v>
                </c:pt>
                <c:pt idx="165">
                  <c:v>28642</c:v>
                </c:pt>
                <c:pt idx="166">
                  <c:v>28672</c:v>
                </c:pt>
                <c:pt idx="167">
                  <c:v>28703</c:v>
                </c:pt>
                <c:pt idx="168">
                  <c:v>28734</c:v>
                </c:pt>
                <c:pt idx="169">
                  <c:v>28764</c:v>
                </c:pt>
                <c:pt idx="170">
                  <c:v>28795</c:v>
                </c:pt>
                <c:pt idx="171">
                  <c:v>28825</c:v>
                </c:pt>
                <c:pt idx="172">
                  <c:v>28856</c:v>
                </c:pt>
                <c:pt idx="173">
                  <c:v>28887</c:v>
                </c:pt>
                <c:pt idx="174">
                  <c:v>28915</c:v>
                </c:pt>
                <c:pt idx="175">
                  <c:v>28946</c:v>
                </c:pt>
                <c:pt idx="176">
                  <c:v>28976</c:v>
                </c:pt>
                <c:pt idx="177">
                  <c:v>29007</c:v>
                </c:pt>
                <c:pt idx="178">
                  <c:v>29037</c:v>
                </c:pt>
                <c:pt idx="179">
                  <c:v>29068</c:v>
                </c:pt>
                <c:pt idx="180">
                  <c:v>29099</c:v>
                </c:pt>
                <c:pt idx="181">
                  <c:v>29129</c:v>
                </c:pt>
                <c:pt idx="182">
                  <c:v>29160</c:v>
                </c:pt>
                <c:pt idx="183">
                  <c:v>29190</c:v>
                </c:pt>
                <c:pt idx="184">
                  <c:v>29221</c:v>
                </c:pt>
                <c:pt idx="185">
                  <c:v>29252</c:v>
                </c:pt>
                <c:pt idx="186">
                  <c:v>29281</c:v>
                </c:pt>
                <c:pt idx="187">
                  <c:v>29312</c:v>
                </c:pt>
                <c:pt idx="188">
                  <c:v>29342</c:v>
                </c:pt>
                <c:pt idx="189">
                  <c:v>29373</c:v>
                </c:pt>
                <c:pt idx="190">
                  <c:v>29403</c:v>
                </c:pt>
                <c:pt idx="191">
                  <c:v>29434</c:v>
                </c:pt>
                <c:pt idx="192">
                  <c:v>29465</c:v>
                </c:pt>
                <c:pt idx="193">
                  <c:v>29495</c:v>
                </c:pt>
                <c:pt idx="194">
                  <c:v>29526</c:v>
                </c:pt>
                <c:pt idx="195">
                  <c:v>29556</c:v>
                </c:pt>
                <c:pt idx="196">
                  <c:v>29587</c:v>
                </c:pt>
                <c:pt idx="197">
                  <c:v>29618</c:v>
                </c:pt>
                <c:pt idx="198">
                  <c:v>29646</c:v>
                </c:pt>
                <c:pt idx="199">
                  <c:v>29677</c:v>
                </c:pt>
                <c:pt idx="200">
                  <c:v>29707</c:v>
                </c:pt>
                <c:pt idx="201">
                  <c:v>29738</c:v>
                </c:pt>
                <c:pt idx="202">
                  <c:v>29768</c:v>
                </c:pt>
                <c:pt idx="203">
                  <c:v>29799</c:v>
                </c:pt>
                <c:pt idx="204">
                  <c:v>29830</c:v>
                </c:pt>
                <c:pt idx="205">
                  <c:v>29860</c:v>
                </c:pt>
                <c:pt idx="206">
                  <c:v>29891</c:v>
                </c:pt>
                <c:pt idx="207">
                  <c:v>29921</c:v>
                </c:pt>
                <c:pt idx="208">
                  <c:v>29952</c:v>
                </c:pt>
                <c:pt idx="209">
                  <c:v>29983</c:v>
                </c:pt>
                <c:pt idx="210">
                  <c:v>30011</c:v>
                </c:pt>
                <c:pt idx="211">
                  <c:v>30042</c:v>
                </c:pt>
                <c:pt idx="212">
                  <c:v>30072</c:v>
                </c:pt>
                <c:pt idx="213">
                  <c:v>30103</c:v>
                </c:pt>
                <c:pt idx="214">
                  <c:v>30133</c:v>
                </c:pt>
                <c:pt idx="215">
                  <c:v>30164</c:v>
                </c:pt>
                <c:pt idx="216">
                  <c:v>30195</c:v>
                </c:pt>
                <c:pt idx="217">
                  <c:v>30225</c:v>
                </c:pt>
                <c:pt idx="218">
                  <c:v>30256</c:v>
                </c:pt>
                <c:pt idx="219">
                  <c:v>30286</c:v>
                </c:pt>
                <c:pt idx="220">
                  <c:v>30317</c:v>
                </c:pt>
                <c:pt idx="221">
                  <c:v>30348</c:v>
                </c:pt>
                <c:pt idx="222">
                  <c:v>30376</c:v>
                </c:pt>
                <c:pt idx="223">
                  <c:v>30407</c:v>
                </c:pt>
                <c:pt idx="224">
                  <c:v>30437</c:v>
                </c:pt>
                <c:pt idx="225">
                  <c:v>30468</c:v>
                </c:pt>
                <c:pt idx="226">
                  <c:v>30498</c:v>
                </c:pt>
                <c:pt idx="227">
                  <c:v>30529</c:v>
                </c:pt>
                <c:pt idx="228">
                  <c:v>30560</c:v>
                </c:pt>
                <c:pt idx="229">
                  <c:v>30590</c:v>
                </c:pt>
                <c:pt idx="230">
                  <c:v>30621</c:v>
                </c:pt>
                <c:pt idx="231">
                  <c:v>30651</c:v>
                </c:pt>
                <c:pt idx="232">
                  <c:v>30682</c:v>
                </c:pt>
                <c:pt idx="233">
                  <c:v>30713</c:v>
                </c:pt>
                <c:pt idx="234">
                  <c:v>30742</c:v>
                </c:pt>
                <c:pt idx="235">
                  <c:v>30773</c:v>
                </c:pt>
                <c:pt idx="236">
                  <c:v>30803</c:v>
                </c:pt>
                <c:pt idx="237">
                  <c:v>30834</c:v>
                </c:pt>
                <c:pt idx="238">
                  <c:v>30864</c:v>
                </c:pt>
                <c:pt idx="239">
                  <c:v>30895</c:v>
                </c:pt>
                <c:pt idx="240">
                  <c:v>30926</c:v>
                </c:pt>
                <c:pt idx="241">
                  <c:v>30956</c:v>
                </c:pt>
                <c:pt idx="242">
                  <c:v>30987</c:v>
                </c:pt>
                <c:pt idx="243">
                  <c:v>31017</c:v>
                </c:pt>
                <c:pt idx="244">
                  <c:v>31048</c:v>
                </c:pt>
                <c:pt idx="245">
                  <c:v>31079</c:v>
                </c:pt>
                <c:pt idx="246">
                  <c:v>31107</c:v>
                </c:pt>
                <c:pt idx="247">
                  <c:v>31138</c:v>
                </c:pt>
                <c:pt idx="248">
                  <c:v>31168</c:v>
                </c:pt>
                <c:pt idx="249">
                  <c:v>31199</c:v>
                </c:pt>
                <c:pt idx="250">
                  <c:v>31229</c:v>
                </c:pt>
                <c:pt idx="251">
                  <c:v>31260</c:v>
                </c:pt>
                <c:pt idx="252">
                  <c:v>31291</c:v>
                </c:pt>
                <c:pt idx="253">
                  <c:v>31321</c:v>
                </c:pt>
                <c:pt idx="254">
                  <c:v>31352</c:v>
                </c:pt>
                <c:pt idx="255">
                  <c:v>31382</c:v>
                </c:pt>
                <c:pt idx="256">
                  <c:v>31413</c:v>
                </c:pt>
                <c:pt idx="257">
                  <c:v>31444</c:v>
                </c:pt>
                <c:pt idx="258">
                  <c:v>31472</c:v>
                </c:pt>
                <c:pt idx="259">
                  <c:v>31503</c:v>
                </c:pt>
                <c:pt idx="260">
                  <c:v>31533</c:v>
                </c:pt>
                <c:pt idx="261">
                  <c:v>31564</c:v>
                </c:pt>
                <c:pt idx="262">
                  <c:v>31594</c:v>
                </c:pt>
                <c:pt idx="263">
                  <c:v>31625</c:v>
                </c:pt>
                <c:pt idx="264">
                  <c:v>31656</c:v>
                </c:pt>
                <c:pt idx="265">
                  <c:v>31686</c:v>
                </c:pt>
                <c:pt idx="266">
                  <c:v>31717</c:v>
                </c:pt>
                <c:pt idx="267">
                  <c:v>31747</c:v>
                </c:pt>
                <c:pt idx="268">
                  <c:v>31778</c:v>
                </c:pt>
                <c:pt idx="269">
                  <c:v>31809</c:v>
                </c:pt>
                <c:pt idx="270">
                  <c:v>31837</c:v>
                </c:pt>
                <c:pt idx="271">
                  <c:v>31868</c:v>
                </c:pt>
                <c:pt idx="272">
                  <c:v>31898</c:v>
                </c:pt>
                <c:pt idx="273">
                  <c:v>31929</c:v>
                </c:pt>
                <c:pt idx="274">
                  <c:v>31959</c:v>
                </c:pt>
                <c:pt idx="275">
                  <c:v>31990</c:v>
                </c:pt>
                <c:pt idx="276">
                  <c:v>32021</c:v>
                </c:pt>
                <c:pt idx="277">
                  <c:v>32051</c:v>
                </c:pt>
                <c:pt idx="278">
                  <c:v>32082</c:v>
                </c:pt>
                <c:pt idx="279">
                  <c:v>32112</c:v>
                </c:pt>
                <c:pt idx="280">
                  <c:v>32143</c:v>
                </c:pt>
                <c:pt idx="281">
                  <c:v>32174</c:v>
                </c:pt>
                <c:pt idx="282">
                  <c:v>32203</c:v>
                </c:pt>
                <c:pt idx="283">
                  <c:v>32234</c:v>
                </c:pt>
                <c:pt idx="284">
                  <c:v>32264</c:v>
                </c:pt>
                <c:pt idx="285">
                  <c:v>32295</c:v>
                </c:pt>
                <c:pt idx="286">
                  <c:v>32325</c:v>
                </c:pt>
                <c:pt idx="287">
                  <c:v>32356</c:v>
                </c:pt>
                <c:pt idx="288">
                  <c:v>32387</c:v>
                </c:pt>
                <c:pt idx="289">
                  <c:v>32417</c:v>
                </c:pt>
                <c:pt idx="290">
                  <c:v>32448</c:v>
                </c:pt>
                <c:pt idx="291">
                  <c:v>32478</c:v>
                </c:pt>
                <c:pt idx="292">
                  <c:v>32509</c:v>
                </c:pt>
                <c:pt idx="293">
                  <c:v>32540</c:v>
                </c:pt>
                <c:pt idx="294">
                  <c:v>32568</c:v>
                </c:pt>
                <c:pt idx="295">
                  <c:v>32599</c:v>
                </c:pt>
                <c:pt idx="296">
                  <c:v>32629</c:v>
                </c:pt>
                <c:pt idx="297">
                  <c:v>32660</c:v>
                </c:pt>
                <c:pt idx="298">
                  <c:v>32690</c:v>
                </c:pt>
                <c:pt idx="299">
                  <c:v>32721</c:v>
                </c:pt>
                <c:pt idx="300">
                  <c:v>32752</c:v>
                </c:pt>
                <c:pt idx="301">
                  <c:v>32782</c:v>
                </c:pt>
                <c:pt idx="302">
                  <c:v>32813</c:v>
                </c:pt>
                <c:pt idx="303">
                  <c:v>32843</c:v>
                </c:pt>
                <c:pt idx="304">
                  <c:v>32874</c:v>
                </c:pt>
                <c:pt idx="305">
                  <c:v>32905</c:v>
                </c:pt>
                <c:pt idx="306">
                  <c:v>32933</c:v>
                </c:pt>
                <c:pt idx="307">
                  <c:v>32964</c:v>
                </c:pt>
                <c:pt idx="308">
                  <c:v>32994</c:v>
                </c:pt>
                <c:pt idx="309">
                  <c:v>33025</c:v>
                </c:pt>
                <c:pt idx="310">
                  <c:v>33055</c:v>
                </c:pt>
                <c:pt idx="311">
                  <c:v>33086</c:v>
                </c:pt>
                <c:pt idx="312">
                  <c:v>33117</c:v>
                </c:pt>
                <c:pt idx="313">
                  <c:v>33147</c:v>
                </c:pt>
                <c:pt idx="314">
                  <c:v>33178</c:v>
                </c:pt>
                <c:pt idx="315">
                  <c:v>33208</c:v>
                </c:pt>
                <c:pt idx="316">
                  <c:v>33239</c:v>
                </c:pt>
                <c:pt idx="317">
                  <c:v>33270</c:v>
                </c:pt>
                <c:pt idx="318">
                  <c:v>33298</c:v>
                </c:pt>
                <c:pt idx="319">
                  <c:v>33329</c:v>
                </c:pt>
                <c:pt idx="320">
                  <c:v>33359</c:v>
                </c:pt>
                <c:pt idx="321">
                  <c:v>33390</c:v>
                </c:pt>
                <c:pt idx="322">
                  <c:v>33420</c:v>
                </c:pt>
                <c:pt idx="323">
                  <c:v>33451</c:v>
                </c:pt>
                <c:pt idx="324">
                  <c:v>33482</c:v>
                </c:pt>
                <c:pt idx="325">
                  <c:v>33512</c:v>
                </c:pt>
                <c:pt idx="326">
                  <c:v>33543</c:v>
                </c:pt>
                <c:pt idx="327">
                  <c:v>33573</c:v>
                </c:pt>
                <c:pt idx="328">
                  <c:v>33604</c:v>
                </c:pt>
                <c:pt idx="329">
                  <c:v>33635</c:v>
                </c:pt>
                <c:pt idx="330">
                  <c:v>33664</c:v>
                </c:pt>
                <c:pt idx="331">
                  <c:v>33695</c:v>
                </c:pt>
                <c:pt idx="332">
                  <c:v>33725</c:v>
                </c:pt>
                <c:pt idx="333">
                  <c:v>33756</c:v>
                </c:pt>
                <c:pt idx="334">
                  <c:v>33786</c:v>
                </c:pt>
                <c:pt idx="335">
                  <c:v>33817</c:v>
                </c:pt>
                <c:pt idx="336">
                  <c:v>33848</c:v>
                </c:pt>
                <c:pt idx="337">
                  <c:v>33878</c:v>
                </c:pt>
                <c:pt idx="338">
                  <c:v>33909</c:v>
                </c:pt>
                <c:pt idx="339">
                  <c:v>33939</c:v>
                </c:pt>
                <c:pt idx="340">
                  <c:v>33970</c:v>
                </c:pt>
                <c:pt idx="341">
                  <c:v>34001</c:v>
                </c:pt>
                <c:pt idx="342">
                  <c:v>34029</c:v>
                </c:pt>
                <c:pt idx="343">
                  <c:v>34060</c:v>
                </c:pt>
                <c:pt idx="344">
                  <c:v>34090</c:v>
                </c:pt>
                <c:pt idx="345">
                  <c:v>34121</c:v>
                </c:pt>
                <c:pt idx="346">
                  <c:v>34151</c:v>
                </c:pt>
                <c:pt idx="347">
                  <c:v>34182</c:v>
                </c:pt>
                <c:pt idx="348">
                  <c:v>34213</c:v>
                </c:pt>
                <c:pt idx="349">
                  <c:v>34243</c:v>
                </c:pt>
                <c:pt idx="350">
                  <c:v>34274</c:v>
                </c:pt>
                <c:pt idx="351">
                  <c:v>34304</c:v>
                </c:pt>
                <c:pt idx="352">
                  <c:v>34335</c:v>
                </c:pt>
                <c:pt idx="353">
                  <c:v>34366</c:v>
                </c:pt>
                <c:pt idx="354">
                  <c:v>34394</c:v>
                </c:pt>
                <c:pt idx="355">
                  <c:v>34425</c:v>
                </c:pt>
                <c:pt idx="356">
                  <c:v>34455</c:v>
                </c:pt>
                <c:pt idx="357">
                  <c:v>34486</c:v>
                </c:pt>
                <c:pt idx="358">
                  <c:v>34516</c:v>
                </c:pt>
                <c:pt idx="359">
                  <c:v>34547</c:v>
                </c:pt>
                <c:pt idx="360">
                  <c:v>34578</c:v>
                </c:pt>
                <c:pt idx="361">
                  <c:v>34608</c:v>
                </c:pt>
                <c:pt idx="362">
                  <c:v>34639</c:v>
                </c:pt>
                <c:pt idx="363">
                  <c:v>34669</c:v>
                </c:pt>
                <c:pt idx="364">
                  <c:v>34700</c:v>
                </c:pt>
                <c:pt idx="365">
                  <c:v>34731</c:v>
                </c:pt>
                <c:pt idx="366">
                  <c:v>34759</c:v>
                </c:pt>
                <c:pt idx="367">
                  <c:v>34790</c:v>
                </c:pt>
                <c:pt idx="368">
                  <c:v>34820</c:v>
                </c:pt>
                <c:pt idx="369">
                  <c:v>34851</c:v>
                </c:pt>
                <c:pt idx="370">
                  <c:v>34881</c:v>
                </c:pt>
                <c:pt idx="371">
                  <c:v>34912</c:v>
                </c:pt>
                <c:pt idx="372">
                  <c:v>34943</c:v>
                </c:pt>
                <c:pt idx="373">
                  <c:v>34973</c:v>
                </c:pt>
                <c:pt idx="374">
                  <c:v>35004</c:v>
                </c:pt>
                <c:pt idx="375">
                  <c:v>35034</c:v>
                </c:pt>
                <c:pt idx="376">
                  <c:v>35065</c:v>
                </c:pt>
                <c:pt idx="377">
                  <c:v>35096</c:v>
                </c:pt>
                <c:pt idx="378">
                  <c:v>35125</c:v>
                </c:pt>
                <c:pt idx="379">
                  <c:v>35156</c:v>
                </c:pt>
                <c:pt idx="380">
                  <c:v>35186</c:v>
                </c:pt>
                <c:pt idx="381">
                  <c:v>35217</c:v>
                </c:pt>
                <c:pt idx="382">
                  <c:v>35247</c:v>
                </c:pt>
                <c:pt idx="383">
                  <c:v>35278</c:v>
                </c:pt>
                <c:pt idx="384">
                  <c:v>35309</c:v>
                </c:pt>
                <c:pt idx="385">
                  <c:v>35339</c:v>
                </c:pt>
                <c:pt idx="386">
                  <c:v>35370</c:v>
                </c:pt>
                <c:pt idx="387">
                  <c:v>35400</c:v>
                </c:pt>
                <c:pt idx="388">
                  <c:v>35431</c:v>
                </c:pt>
                <c:pt idx="389">
                  <c:v>35462</c:v>
                </c:pt>
                <c:pt idx="390">
                  <c:v>35490</c:v>
                </c:pt>
                <c:pt idx="391">
                  <c:v>35521</c:v>
                </c:pt>
                <c:pt idx="392">
                  <c:v>35551</c:v>
                </c:pt>
                <c:pt idx="393">
                  <c:v>35582</c:v>
                </c:pt>
                <c:pt idx="394">
                  <c:v>35612</c:v>
                </c:pt>
                <c:pt idx="395">
                  <c:v>35643</c:v>
                </c:pt>
                <c:pt idx="396">
                  <c:v>35674</c:v>
                </c:pt>
                <c:pt idx="397">
                  <c:v>35704</c:v>
                </c:pt>
                <c:pt idx="398">
                  <c:v>35735</c:v>
                </c:pt>
                <c:pt idx="399">
                  <c:v>35765</c:v>
                </c:pt>
                <c:pt idx="400">
                  <c:v>35796</c:v>
                </c:pt>
                <c:pt idx="401">
                  <c:v>35827</c:v>
                </c:pt>
                <c:pt idx="402">
                  <c:v>35855</c:v>
                </c:pt>
                <c:pt idx="403">
                  <c:v>35886</c:v>
                </c:pt>
                <c:pt idx="404">
                  <c:v>35916</c:v>
                </c:pt>
                <c:pt idx="405">
                  <c:v>35947</c:v>
                </c:pt>
                <c:pt idx="406">
                  <c:v>35977</c:v>
                </c:pt>
                <c:pt idx="407">
                  <c:v>36008</c:v>
                </c:pt>
                <c:pt idx="408">
                  <c:v>36039</c:v>
                </c:pt>
                <c:pt idx="409">
                  <c:v>36069</c:v>
                </c:pt>
                <c:pt idx="410">
                  <c:v>36100</c:v>
                </c:pt>
                <c:pt idx="411">
                  <c:v>36130</c:v>
                </c:pt>
                <c:pt idx="412">
                  <c:v>36161</c:v>
                </c:pt>
                <c:pt idx="413">
                  <c:v>36192</c:v>
                </c:pt>
                <c:pt idx="414">
                  <c:v>36220</c:v>
                </c:pt>
                <c:pt idx="415">
                  <c:v>36251</c:v>
                </c:pt>
                <c:pt idx="416">
                  <c:v>36281</c:v>
                </c:pt>
                <c:pt idx="417">
                  <c:v>36312</c:v>
                </c:pt>
                <c:pt idx="418">
                  <c:v>36342</c:v>
                </c:pt>
                <c:pt idx="419">
                  <c:v>36373</c:v>
                </c:pt>
                <c:pt idx="420">
                  <c:v>36404</c:v>
                </c:pt>
                <c:pt idx="421">
                  <c:v>36434</c:v>
                </c:pt>
                <c:pt idx="422">
                  <c:v>36465</c:v>
                </c:pt>
                <c:pt idx="423">
                  <c:v>36495</c:v>
                </c:pt>
                <c:pt idx="424">
                  <c:v>36526</c:v>
                </c:pt>
                <c:pt idx="425">
                  <c:v>36557</c:v>
                </c:pt>
                <c:pt idx="426">
                  <c:v>36586</c:v>
                </c:pt>
                <c:pt idx="427">
                  <c:v>36617</c:v>
                </c:pt>
                <c:pt idx="428">
                  <c:v>36647</c:v>
                </c:pt>
                <c:pt idx="429">
                  <c:v>36678</c:v>
                </c:pt>
                <c:pt idx="430">
                  <c:v>36708</c:v>
                </c:pt>
                <c:pt idx="431">
                  <c:v>36739</c:v>
                </c:pt>
                <c:pt idx="432">
                  <c:v>36770</c:v>
                </c:pt>
                <c:pt idx="433">
                  <c:v>36800</c:v>
                </c:pt>
                <c:pt idx="434">
                  <c:v>36831</c:v>
                </c:pt>
                <c:pt idx="435">
                  <c:v>36861</c:v>
                </c:pt>
                <c:pt idx="436">
                  <c:v>36892</c:v>
                </c:pt>
                <c:pt idx="437">
                  <c:v>36923</c:v>
                </c:pt>
                <c:pt idx="438">
                  <c:v>36951</c:v>
                </c:pt>
                <c:pt idx="439">
                  <c:v>36982</c:v>
                </c:pt>
                <c:pt idx="440">
                  <c:v>37012</c:v>
                </c:pt>
                <c:pt idx="441">
                  <c:v>37043</c:v>
                </c:pt>
                <c:pt idx="442">
                  <c:v>37073</c:v>
                </c:pt>
                <c:pt idx="443">
                  <c:v>37104</c:v>
                </c:pt>
                <c:pt idx="444">
                  <c:v>37135</c:v>
                </c:pt>
                <c:pt idx="445">
                  <c:v>37165</c:v>
                </c:pt>
                <c:pt idx="446">
                  <c:v>37196</c:v>
                </c:pt>
                <c:pt idx="447">
                  <c:v>37226</c:v>
                </c:pt>
                <c:pt idx="448">
                  <c:v>37257</c:v>
                </c:pt>
                <c:pt idx="449">
                  <c:v>37288</c:v>
                </c:pt>
                <c:pt idx="450">
                  <c:v>37316</c:v>
                </c:pt>
                <c:pt idx="451">
                  <c:v>37347</c:v>
                </c:pt>
                <c:pt idx="452">
                  <c:v>37377</c:v>
                </c:pt>
                <c:pt idx="453">
                  <c:v>37408</c:v>
                </c:pt>
                <c:pt idx="454">
                  <c:v>37438</c:v>
                </c:pt>
                <c:pt idx="455">
                  <c:v>37469</c:v>
                </c:pt>
                <c:pt idx="456">
                  <c:v>37500</c:v>
                </c:pt>
                <c:pt idx="457">
                  <c:v>37530</c:v>
                </c:pt>
                <c:pt idx="458">
                  <c:v>37561</c:v>
                </c:pt>
                <c:pt idx="459">
                  <c:v>37591</c:v>
                </c:pt>
                <c:pt idx="460">
                  <c:v>37622</c:v>
                </c:pt>
                <c:pt idx="461">
                  <c:v>37653</c:v>
                </c:pt>
                <c:pt idx="462">
                  <c:v>37681</c:v>
                </c:pt>
                <c:pt idx="463">
                  <c:v>37712</c:v>
                </c:pt>
                <c:pt idx="464">
                  <c:v>37742</c:v>
                </c:pt>
                <c:pt idx="465">
                  <c:v>37773</c:v>
                </c:pt>
                <c:pt idx="466">
                  <c:v>37803</c:v>
                </c:pt>
                <c:pt idx="467">
                  <c:v>37834</c:v>
                </c:pt>
                <c:pt idx="468">
                  <c:v>37865</c:v>
                </c:pt>
                <c:pt idx="469">
                  <c:v>37895</c:v>
                </c:pt>
                <c:pt idx="470">
                  <c:v>37926</c:v>
                </c:pt>
                <c:pt idx="471">
                  <c:v>37956</c:v>
                </c:pt>
                <c:pt idx="472">
                  <c:v>37987</c:v>
                </c:pt>
                <c:pt idx="473">
                  <c:v>38018</c:v>
                </c:pt>
                <c:pt idx="474">
                  <c:v>38047</c:v>
                </c:pt>
                <c:pt idx="475">
                  <c:v>38078</c:v>
                </c:pt>
                <c:pt idx="476">
                  <c:v>38108</c:v>
                </c:pt>
                <c:pt idx="477">
                  <c:v>38139</c:v>
                </c:pt>
                <c:pt idx="478">
                  <c:v>38169</c:v>
                </c:pt>
                <c:pt idx="479">
                  <c:v>38200</c:v>
                </c:pt>
                <c:pt idx="480">
                  <c:v>38231</c:v>
                </c:pt>
                <c:pt idx="481">
                  <c:v>38261</c:v>
                </c:pt>
                <c:pt idx="482">
                  <c:v>38292</c:v>
                </c:pt>
                <c:pt idx="483">
                  <c:v>38322</c:v>
                </c:pt>
                <c:pt idx="484">
                  <c:v>38353</c:v>
                </c:pt>
                <c:pt idx="485">
                  <c:v>38384</c:v>
                </c:pt>
                <c:pt idx="486">
                  <c:v>38412</c:v>
                </c:pt>
                <c:pt idx="487">
                  <c:v>38443</c:v>
                </c:pt>
                <c:pt idx="488">
                  <c:v>38473</c:v>
                </c:pt>
                <c:pt idx="489">
                  <c:v>38504</c:v>
                </c:pt>
                <c:pt idx="490">
                  <c:v>38534</c:v>
                </c:pt>
                <c:pt idx="491">
                  <c:v>38565</c:v>
                </c:pt>
                <c:pt idx="492">
                  <c:v>38596</c:v>
                </c:pt>
                <c:pt idx="493">
                  <c:v>38626</c:v>
                </c:pt>
                <c:pt idx="494">
                  <c:v>38657</c:v>
                </c:pt>
                <c:pt idx="495">
                  <c:v>38687</c:v>
                </c:pt>
                <c:pt idx="496">
                  <c:v>38718</c:v>
                </c:pt>
                <c:pt idx="497">
                  <c:v>38749</c:v>
                </c:pt>
                <c:pt idx="498">
                  <c:v>38777</c:v>
                </c:pt>
                <c:pt idx="499">
                  <c:v>38808</c:v>
                </c:pt>
                <c:pt idx="500">
                  <c:v>38838</c:v>
                </c:pt>
                <c:pt idx="501">
                  <c:v>38869</c:v>
                </c:pt>
                <c:pt idx="502">
                  <c:v>38899</c:v>
                </c:pt>
                <c:pt idx="503">
                  <c:v>38930</c:v>
                </c:pt>
                <c:pt idx="504">
                  <c:v>38961</c:v>
                </c:pt>
                <c:pt idx="505">
                  <c:v>38991</c:v>
                </c:pt>
                <c:pt idx="506">
                  <c:v>39022</c:v>
                </c:pt>
                <c:pt idx="507">
                  <c:v>39052</c:v>
                </c:pt>
                <c:pt idx="508">
                  <c:v>39083</c:v>
                </c:pt>
                <c:pt idx="509">
                  <c:v>39114</c:v>
                </c:pt>
                <c:pt idx="510">
                  <c:v>39142</c:v>
                </c:pt>
                <c:pt idx="511">
                  <c:v>39173</c:v>
                </c:pt>
                <c:pt idx="512">
                  <c:v>39203</c:v>
                </c:pt>
                <c:pt idx="513">
                  <c:v>39234</c:v>
                </c:pt>
                <c:pt idx="514">
                  <c:v>39264</c:v>
                </c:pt>
                <c:pt idx="515">
                  <c:v>39295</c:v>
                </c:pt>
                <c:pt idx="516">
                  <c:v>39326</c:v>
                </c:pt>
                <c:pt idx="517">
                  <c:v>39356</c:v>
                </c:pt>
                <c:pt idx="518">
                  <c:v>39387</c:v>
                </c:pt>
                <c:pt idx="519">
                  <c:v>39417</c:v>
                </c:pt>
                <c:pt idx="520">
                  <c:v>39448</c:v>
                </c:pt>
                <c:pt idx="521">
                  <c:v>39479</c:v>
                </c:pt>
                <c:pt idx="522">
                  <c:v>39508</c:v>
                </c:pt>
                <c:pt idx="523">
                  <c:v>39539</c:v>
                </c:pt>
                <c:pt idx="524">
                  <c:v>39569</c:v>
                </c:pt>
                <c:pt idx="525">
                  <c:v>39600</c:v>
                </c:pt>
                <c:pt idx="526">
                  <c:v>39630</c:v>
                </c:pt>
                <c:pt idx="527">
                  <c:v>39661</c:v>
                </c:pt>
                <c:pt idx="528">
                  <c:v>39692</c:v>
                </c:pt>
                <c:pt idx="529">
                  <c:v>39722</c:v>
                </c:pt>
                <c:pt idx="530">
                  <c:v>39753</c:v>
                </c:pt>
                <c:pt idx="531">
                  <c:v>39783</c:v>
                </c:pt>
                <c:pt idx="532">
                  <c:v>39814</c:v>
                </c:pt>
                <c:pt idx="533">
                  <c:v>39845</c:v>
                </c:pt>
                <c:pt idx="534">
                  <c:v>39873</c:v>
                </c:pt>
                <c:pt idx="535">
                  <c:v>39904</c:v>
                </c:pt>
                <c:pt idx="536">
                  <c:v>39934</c:v>
                </c:pt>
                <c:pt idx="537">
                  <c:v>39965</c:v>
                </c:pt>
                <c:pt idx="538">
                  <c:v>39995</c:v>
                </c:pt>
                <c:pt idx="539">
                  <c:v>40026</c:v>
                </c:pt>
                <c:pt idx="540">
                  <c:v>40057</c:v>
                </c:pt>
                <c:pt idx="541">
                  <c:v>40087</c:v>
                </c:pt>
                <c:pt idx="542">
                  <c:v>40118</c:v>
                </c:pt>
                <c:pt idx="543">
                  <c:v>40148</c:v>
                </c:pt>
                <c:pt idx="544">
                  <c:v>40179</c:v>
                </c:pt>
                <c:pt idx="545">
                  <c:v>40210</c:v>
                </c:pt>
                <c:pt idx="546">
                  <c:v>40238</c:v>
                </c:pt>
                <c:pt idx="547">
                  <c:v>40269</c:v>
                </c:pt>
                <c:pt idx="548">
                  <c:v>40299</c:v>
                </c:pt>
                <c:pt idx="549">
                  <c:v>40330</c:v>
                </c:pt>
                <c:pt idx="550">
                  <c:v>40360</c:v>
                </c:pt>
                <c:pt idx="551">
                  <c:v>40391</c:v>
                </c:pt>
                <c:pt idx="552">
                  <c:v>40422</c:v>
                </c:pt>
                <c:pt idx="553">
                  <c:v>40452</c:v>
                </c:pt>
                <c:pt idx="554">
                  <c:v>40483</c:v>
                </c:pt>
                <c:pt idx="555">
                  <c:v>40513</c:v>
                </c:pt>
                <c:pt idx="556">
                  <c:v>40544</c:v>
                </c:pt>
                <c:pt idx="557">
                  <c:v>40575</c:v>
                </c:pt>
                <c:pt idx="558">
                  <c:v>40603</c:v>
                </c:pt>
                <c:pt idx="559">
                  <c:v>40634</c:v>
                </c:pt>
                <c:pt idx="560">
                  <c:v>40664</c:v>
                </c:pt>
                <c:pt idx="561">
                  <c:v>40695</c:v>
                </c:pt>
                <c:pt idx="562">
                  <c:v>40725</c:v>
                </c:pt>
                <c:pt idx="563">
                  <c:v>40756</c:v>
                </c:pt>
                <c:pt idx="564">
                  <c:v>40787</c:v>
                </c:pt>
                <c:pt idx="565">
                  <c:v>40817</c:v>
                </c:pt>
                <c:pt idx="566">
                  <c:v>40848</c:v>
                </c:pt>
                <c:pt idx="567">
                  <c:v>40878</c:v>
                </c:pt>
                <c:pt idx="568">
                  <c:v>40909</c:v>
                </c:pt>
                <c:pt idx="569">
                  <c:v>40940</c:v>
                </c:pt>
                <c:pt idx="570">
                  <c:v>40969</c:v>
                </c:pt>
                <c:pt idx="571">
                  <c:v>41000</c:v>
                </c:pt>
                <c:pt idx="572">
                  <c:v>41030</c:v>
                </c:pt>
                <c:pt idx="573">
                  <c:v>41061</c:v>
                </c:pt>
                <c:pt idx="574">
                  <c:v>41091</c:v>
                </c:pt>
                <c:pt idx="575">
                  <c:v>41122</c:v>
                </c:pt>
                <c:pt idx="576">
                  <c:v>41153</c:v>
                </c:pt>
                <c:pt idx="577">
                  <c:v>41183</c:v>
                </c:pt>
                <c:pt idx="578">
                  <c:v>41214</c:v>
                </c:pt>
                <c:pt idx="579">
                  <c:v>41244</c:v>
                </c:pt>
                <c:pt idx="580">
                  <c:v>41275</c:v>
                </c:pt>
                <c:pt idx="581">
                  <c:v>41306</c:v>
                </c:pt>
                <c:pt idx="582">
                  <c:v>41334</c:v>
                </c:pt>
                <c:pt idx="583">
                  <c:v>41365</c:v>
                </c:pt>
                <c:pt idx="584">
                  <c:v>41395</c:v>
                </c:pt>
                <c:pt idx="585">
                  <c:v>41426</c:v>
                </c:pt>
                <c:pt idx="586">
                  <c:v>41456</c:v>
                </c:pt>
                <c:pt idx="587">
                  <c:v>41487</c:v>
                </c:pt>
                <c:pt idx="588">
                  <c:v>41518</c:v>
                </c:pt>
                <c:pt idx="589">
                  <c:v>41548</c:v>
                </c:pt>
                <c:pt idx="590">
                  <c:v>41579</c:v>
                </c:pt>
                <c:pt idx="591">
                  <c:v>41609</c:v>
                </c:pt>
                <c:pt idx="592">
                  <c:v>41640</c:v>
                </c:pt>
                <c:pt idx="593">
                  <c:v>41671</c:v>
                </c:pt>
                <c:pt idx="594">
                  <c:v>41699</c:v>
                </c:pt>
                <c:pt idx="595">
                  <c:v>41730</c:v>
                </c:pt>
                <c:pt idx="596">
                  <c:v>41760</c:v>
                </c:pt>
                <c:pt idx="597">
                  <c:v>41791</c:v>
                </c:pt>
                <c:pt idx="598">
                  <c:v>41821</c:v>
                </c:pt>
                <c:pt idx="599">
                  <c:v>41852</c:v>
                </c:pt>
                <c:pt idx="600">
                  <c:v>41883</c:v>
                </c:pt>
                <c:pt idx="601">
                  <c:v>41913</c:v>
                </c:pt>
                <c:pt idx="602">
                  <c:v>41944</c:v>
                </c:pt>
                <c:pt idx="603">
                  <c:v>41974</c:v>
                </c:pt>
                <c:pt idx="604">
                  <c:v>42005</c:v>
                </c:pt>
                <c:pt idx="605">
                  <c:v>42036</c:v>
                </c:pt>
                <c:pt idx="606">
                  <c:v>42064</c:v>
                </c:pt>
                <c:pt idx="607">
                  <c:v>42095</c:v>
                </c:pt>
                <c:pt idx="608">
                  <c:v>42125</c:v>
                </c:pt>
                <c:pt idx="609">
                  <c:v>42156</c:v>
                </c:pt>
                <c:pt idx="610">
                  <c:v>42186</c:v>
                </c:pt>
                <c:pt idx="611">
                  <c:v>42217</c:v>
                </c:pt>
                <c:pt idx="612">
                  <c:v>42248</c:v>
                </c:pt>
                <c:pt idx="613">
                  <c:v>42278</c:v>
                </c:pt>
                <c:pt idx="614">
                  <c:v>42309</c:v>
                </c:pt>
                <c:pt idx="615">
                  <c:v>42339</c:v>
                </c:pt>
                <c:pt idx="616">
                  <c:v>42370</c:v>
                </c:pt>
                <c:pt idx="617">
                  <c:v>42401</c:v>
                </c:pt>
                <c:pt idx="618">
                  <c:v>42430</c:v>
                </c:pt>
                <c:pt idx="619">
                  <c:v>42461</c:v>
                </c:pt>
                <c:pt idx="620">
                  <c:v>42491</c:v>
                </c:pt>
                <c:pt idx="621">
                  <c:v>42522</c:v>
                </c:pt>
                <c:pt idx="622">
                  <c:v>42552</c:v>
                </c:pt>
                <c:pt idx="623">
                  <c:v>42583</c:v>
                </c:pt>
                <c:pt idx="624">
                  <c:v>42614</c:v>
                </c:pt>
                <c:pt idx="625">
                  <c:v>42644</c:v>
                </c:pt>
                <c:pt idx="626">
                  <c:v>42675</c:v>
                </c:pt>
                <c:pt idx="627">
                  <c:v>42705</c:v>
                </c:pt>
                <c:pt idx="628">
                  <c:v>42736</c:v>
                </c:pt>
                <c:pt idx="629">
                  <c:v>42767</c:v>
                </c:pt>
                <c:pt idx="630">
                  <c:v>42795</c:v>
                </c:pt>
                <c:pt idx="631">
                  <c:v>42826</c:v>
                </c:pt>
                <c:pt idx="632">
                  <c:v>42856</c:v>
                </c:pt>
                <c:pt idx="633">
                  <c:v>42887</c:v>
                </c:pt>
                <c:pt idx="634">
                  <c:v>42917</c:v>
                </c:pt>
                <c:pt idx="635">
                  <c:v>42948</c:v>
                </c:pt>
                <c:pt idx="636">
                  <c:v>42979</c:v>
                </c:pt>
                <c:pt idx="637">
                  <c:v>43009</c:v>
                </c:pt>
                <c:pt idx="638">
                  <c:v>43040</c:v>
                </c:pt>
                <c:pt idx="639">
                  <c:v>43070</c:v>
                </c:pt>
                <c:pt idx="640">
                  <c:v>43101</c:v>
                </c:pt>
                <c:pt idx="641">
                  <c:v>43132</c:v>
                </c:pt>
                <c:pt idx="642">
                  <c:v>43160</c:v>
                </c:pt>
                <c:pt idx="643">
                  <c:v>43191</c:v>
                </c:pt>
                <c:pt idx="644">
                  <c:v>43221</c:v>
                </c:pt>
                <c:pt idx="645">
                  <c:v>43252</c:v>
                </c:pt>
                <c:pt idx="646">
                  <c:v>43282</c:v>
                </c:pt>
                <c:pt idx="647">
                  <c:v>43313</c:v>
                </c:pt>
                <c:pt idx="648">
                  <c:v>43344</c:v>
                </c:pt>
                <c:pt idx="649">
                  <c:v>43374</c:v>
                </c:pt>
                <c:pt idx="650">
                  <c:v>43405</c:v>
                </c:pt>
                <c:pt idx="651">
                  <c:v>43435</c:v>
                </c:pt>
                <c:pt idx="652">
                  <c:v>43466</c:v>
                </c:pt>
              </c:numCache>
            </c:numRef>
          </c:cat>
          <c:val>
            <c:numRef>
              <c:f>'PMR-12'!$E$610:$E$662</c:f>
              <c:numCache>
                <c:formatCode>General</c:formatCode>
                <c:ptCount val="53"/>
                <c:pt idx="6">
                  <c:v>1115.436692660553</c:v>
                </c:pt>
                <c:pt idx="7">
                  <c:v>1116.2918055432788</c:v>
                </c:pt>
                <c:pt idx="8">
                  <c:v>1116.8109200618458</c:v>
                </c:pt>
                <c:pt idx="9">
                  <c:v>1117.5852268326421</c:v>
                </c:pt>
                <c:pt idx="10">
                  <c:v>1118.617045698925</c:v>
                </c:pt>
                <c:pt idx="11">
                  <c:v>1120.1668069705081</c:v>
                </c:pt>
                <c:pt idx="12">
                  <c:v>1121.8577916666654</c:v>
                </c:pt>
                <c:pt idx="13">
                  <c:v>1123.6619008042892</c:v>
                </c:pt>
                <c:pt idx="14">
                  <c:v>1124.7760555555537</c:v>
                </c:pt>
                <c:pt idx="15">
                  <c:v>1125.6282553763447</c:v>
                </c:pt>
                <c:pt idx="16">
                  <c:v>1127.3408494623634</c:v>
                </c:pt>
                <c:pt idx="17">
                  <c:v>1129.7057298850557</c:v>
                </c:pt>
                <c:pt idx="18" formatCode="0.00">
                  <c:v>1131.454103542234</c:v>
                </c:pt>
                <c:pt idx="19" formatCode="0.00">
                  <c:v>1132.1171944444341</c:v>
                </c:pt>
                <c:pt idx="20" formatCode="0.00">
                  <c:v>1132.198172413792</c:v>
                </c:pt>
                <c:pt idx="21" formatCode="0.00">
                  <c:v>1132.5164683544315</c:v>
                </c:pt>
                <c:pt idx="22">
                  <c:v>1132.7732201257891</c:v>
                </c:pt>
                <c:pt idx="23">
                  <c:v>1133.2143642564804</c:v>
                </c:pt>
                <c:pt idx="24">
                  <c:v>1133.6601086036621</c:v>
                </c:pt>
                <c:pt idx="25">
                  <c:v>1134.1016221009556</c:v>
                </c:pt>
                <c:pt idx="26">
                  <c:v>1135.5509722222207</c:v>
                </c:pt>
                <c:pt idx="27">
                  <c:v>1142.2439413369709</c:v>
                </c:pt>
                <c:pt idx="28">
                  <c:v>1154.6261377899039</c:v>
                </c:pt>
                <c:pt idx="29">
                  <c:v>1165.4670544629337</c:v>
                </c:pt>
                <c:pt idx="30">
                  <c:v>1168.2843461781226</c:v>
                </c:pt>
                <c:pt idx="31">
                  <c:v>1167.7649943628755</c:v>
                </c:pt>
                <c:pt idx="32">
                  <c:v>1167.6834650537637</c:v>
                </c:pt>
                <c:pt idx="33">
                  <c:v>1168.354631578947</c:v>
                </c:pt>
                <c:pt idx="34">
                  <c:v>1170.8687871759907</c:v>
                </c:pt>
                <c:pt idx="35">
                  <c:v>1172.2255266030018</c:v>
                </c:pt>
                <c:pt idx="36">
                  <c:v>1171.920187588149</c:v>
                </c:pt>
                <c:pt idx="37">
                  <c:v>1171.5398225806473</c:v>
                </c:pt>
                <c:pt idx="38">
                  <c:v>1171.0325059523811</c:v>
                </c:pt>
                <c:pt idx="39">
                  <c:v>1174.4776586021515</c:v>
                </c:pt>
                <c:pt idx="40">
                  <c:v>1179.4921881720438</c:v>
                </c:pt>
                <c:pt idx="41">
                  <c:v>1180.8686071428544</c:v>
                </c:pt>
                <c:pt idx="42">
                  <c:v>1178.4924032258079</c:v>
                </c:pt>
                <c:pt idx="43">
                  <c:v>1176.1274444444471</c:v>
                </c:pt>
                <c:pt idx="44">
                  <c:v>1174.6390849933618</c:v>
                </c:pt>
                <c:pt idx="45">
                  <c:v>1173.1347009873055</c:v>
                </c:pt>
                <c:pt idx="46">
                  <c:v>1171.7928732612083</c:v>
                </c:pt>
                <c:pt idx="47">
                  <c:v>1170.6825241935508</c:v>
                </c:pt>
                <c:pt idx="48">
                  <c:v>1169.5779103078967</c:v>
                </c:pt>
                <c:pt idx="49">
                  <c:v>1168.1855483870922</c:v>
                </c:pt>
                <c:pt idx="50">
                  <c:v>1166.6706248236962</c:v>
                </c:pt>
                <c:pt idx="51">
                  <c:v>1164.8405496688729</c:v>
                </c:pt>
                <c:pt idx="52">
                  <c:v>1162.9579413369715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E34C-4943-A18B-FDFB7AD97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61600264"/>
        <c:axId val="-1461603400"/>
      </c:lineChart>
      <c:lineChart>
        <c:grouping val="standard"/>
        <c:varyColors val="0"/>
        <c:ser>
          <c:idx val="11"/>
          <c:order val="6"/>
          <c:tx>
            <c:strRef>
              <c:f>'PMR-12'!$G$1</c:f>
              <c:strCache>
                <c:ptCount val="1"/>
                <c:pt idx="0">
                  <c:v>Rio Pulido en Vertedero</c:v>
                </c:pt>
              </c:strCache>
            </c:strRef>
          </c:tx>
          <c:spPr>
            <a:ln w="127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numRef>
              <c:f>'PMR-12'!$A$10:$A$662</c:f>
              <c:numCache>
                <c:formatCode>m/d/yyyy</c:formatCode>
                <c:ptCount val="653"/>
                <c:pt idx="0">
                  <c:v>23621</c:v>
                </c:pt>
                <c:pt idx="1">
                  <c:v>23651</c:v>
                </c:pt>
                <c:pt idx="2">
                  <c:v>23682</c:v>
                </c:pt>
                <c:pt idx="3">
                  <c:v>23712</c:v>
                </c:pt>
                <c:pt idx="4">
                  <c:v>23743</c:v>
                </c:pt>
                <c:pt idx="5">
                  <c:v>23774</c:v>
                </c:pt>
                <c:pt idx="6">
                  <c:v>23802</c:v>
                </c:pt>
                <c:pt idx="7">
                  <c:v>23833</c:v>
                </c:pt>
                <c:pt idx="8">
                  <c:v>23863</c:v>
                </c:pt>
                <c:pt idx="9">
                  <c:v>23894</c:v>
                </c:pt>
                <c:pt idx="10">
                  <c:v>23924</c:v>
                </c:pt>
                <c:pt idx="11">
                  <c:v>23955</c:v>
                </c:pt>
                <c:pt idx="12">
                  <c:v>23986</c:v>
                </c:pt>
                <c:pt idx="13">
                  <c:v>24016</c:v>
                </c:pt>
                <c:pt idx="14">
                  <c:v>24047</c:v>
                </c:pt>
                <c:pt idx="15">
                  <c:v>24077</c:v>
                </c:pt>
                <c:pt idx="16">
                  <c:v>24108</c:v>
                </c:pt>
                <c:pt idx="17">
                  <c:v>24139</c:v>
                </c:pt>
                <c:pt idx="18">
                  <c:v>24167</c:v>
                </c:pt>
                <c:pt idx="19">
                  <c:v>24198</c:v>
                </c:pt>
                <c:pt idx="20">
                  <c:v>24228</c:v>
                </c:pt>
                <c:pt idx="21">
                  <c:v>24259</c:v>
                </c:pt>
                <c:pt idx="22">
                  <c:v>24289</c:v>
                </c:pt>
                <c:pt idx="23">
                  <c:v>24320</c:v>
                </c:pt>
                <c:pt idx="24">
                  <c:v>24351</c:v>
                </c:pt>
                <c:pt idx="25">
                  <c:v>24381</c:v>
                </c:pt>
                <c:pt idx="26">
                  <c:v>24412</c:v>
                </c:pt>
                <c:pt idx="27">
                  <c:v>24442</c:v>
                </c:pt>
                <c:pt idx="28">
                  <c:v>24473</c:v>
                </c:pt>
                <c:pt idx="29">
                  <c:v>24504</c:v>
                </c:pt>
                <c:pt idx="30">
                  <c:v>24532</c:v>
                </c:pt>
                <c:pt idx="31">
                  <c:v>24563</c:v>
                </c:pt>
                <c:pt idx="32">
                  <c:v>24593</c:v>
                </c:pt>
                <c:pt idx="33">
                  <c:v>24624</c:v>
                </c:pt>
                <c:pt idx="34">
                  <c:v>24654</c:v>
                </c:pt>
                <c:pt idx="35">
                  <c:v>24685</c:v>
                </c:pt>
                <c:pt idx="36">
                  <c:v>24716</c:v>
                </c:pt>
                <c:pt idx="37">
                  <c:v>24746</c:v>
                </c:pt>
                <c:pt idx="38">
                  <c:v>24777</c:v>
                </c:pt>
                <c:pt idx="39">
                  <c:v>24807</c:v>
                </c:pt>
                <c:pt idx="40">
                  <c:v>24838</c:v>
                </c:pt>
                <c:pt idx="41">
                  <c:v>24869</c:v>
                </c:pt>
                <c:pt idx="42">
                  <c:v>24898</c:v>
                </c:pt>
                <c:pt idx="43">
                  <c:v>24929</c:v>
                </c:pt>
                <c:pt idx="44">
                  <c:v>24959</c:v>
                </c:pt>
                <c:pt idx="45">
                  <c:v>24990</c:v>
                </c:pt>
                <c:pt idx="46">
                  <c:v>25020</c:v>
                </c:pt>
                <c:pt idx="47">
                  <c:v>25051</c:v>
                </c:pt>
                <c:pt idx="48">
                  <c:v>25082</c:v>
                </c:pt>
                <c:pt idx="49">
                  <c:v>25112</c:v>
                </c:pt>
                <c:pt idx="50">
                  <c:v>25143</c:v>
                </c:pt>
                <c:pt idx="51">
                  <c:v>25173</c:v>
                </c:pt>
                <c:pt idx="52">
                  <c:v>25204</c:v>
                </c:pt>
                <c:pt idx="53">
                  <c:v>25235</c:v>
                </c:pt>
                <c:pt idx="54">
                  <c:v>25263</c:v>
                </c:pt>
                <c:pt idx="55">
                  <c:v>25294</c:v>
                </c:pt>
                <c:pt idx="56">
                  <c:v>25324</c:v>
                </c:pt>
                <c:pt idx="57">
                  <c:v>25355</c:v>
                </c:pt>
                <c:pt idx="58">
                  <c:v>25385</c:v>
                </c:pt>
                <c:pt idx="59">
                  <c:v>25416</c:v>
                </c:pt>
                <c:pt idx="60">
                  <c:v>25447</c:v>
                </c:pt>
                <c:pt idx="61">
                  <c:v>25477</c:v>
                </c:pt>
                <c:pt idx="62">
                  <c:v>25508</c:v>
                </c:pt>
                <c:pt idx="63">
                  <c:v>25538</c:v>
                </c:pt>
                <c:pt idx="64">
                  <c:v>25569</c:v>
                </c:pt>
                <c:pt idx="65">
                  <c:v>25600</c:v>
                </c:pt>
                <c:pt idx="66">
                  <c:v>25628</c:v>
                </c:pt>
                <c:pt idx="67">
                  <c:v>25659</c:v>
                </c:pt>
                <c:pt idx="68">
                  <c:v>25689</c:v>
                </c:pt>
                <c:pt idx="69">
                  <c:v>25720</c:v>
                </c:pt>
                <c:pt idx="70">
                  <c:v>25750</c:v>
                </c:pt>
                <c:pt idx="71">
                  <c:v>25781</c:v>
                </c:pt>
                <c:pt idx="72">
                  <c:v>25812</c:v>
                </c:pt>
                <c:pt idx="73">
                  <c:v>25842</c:v>
                </c:pt>
                <c:pt idx="74">
                  <c:v>25873</c:v>
                </c:pt>
                <c:pt idx="75">
                  <c:v>25903</c:v>
                </c:pt>
                <c:pt idx="76">
                  <c:v>25934</c:v>
                </c:pt>
                <c:pt idx="77">
                  <c:v>25965</c:v>
                </c:pt>
                <c:pt idx="78">
                  <c:v>25993</c:v>
                </c:pt>
                <c:pt idx="79">
                  <c:v>26024</c:v>
                </c:pt>
                <c:pt idx="80">
                  <c:v>26054</c:v>
                </c:pt>
                <c:pt idx="81">
                  <c:v>26085</c:v>
                </c:pt>
                <c:pt idx="82">
                  <c:v>26115</c:v>
                </c:pt>
                <c:pt idx="83">
                  <c:v>26146</c:v>
                </c:pt>
                <c:pt idx="84">
                  <c:v>26177</c:v>
                </c:pt>
                <c:pt idx="85">
                  <c:v>26207</c:v>
                </c:pt>
                <c:pt idx="86">
                  <c:v>26238</c:v>
                </c:pt>
                <c:pt idx="87">
                  <c:v>26268</c:v>
                </c:pt>
                <c:pt idx="88">
                  <c:v>26299</c:v>
                </c:pt>
                <c:pt idx="89">
                  <c:v>26330</c:v>
                </c:pt>
                <c:pt idx="90">
                  <c:v>26359</c:v>
                </c:pt>
                <c:pt idx="91">
                  <c:v>26390</c:v>
                </c:pt>
                <c:pt idx="92">
                  <c:v>26420</c:v>
                </c:pt>
                <c:pt idx="93">
                  <c:v>26451</c:v>
                </c:pt>
                <c:pt idx="94">
                  <c:v>26481</c:v>
                </c:pt>
                <c:pt idx="95">
                  <c:v>26512</c:v>
                </c:pt>
                <c:pt idx="96">
                  <c:v>26543</c:v>
                </c:pt>
                <c:pt idx="97">
                  <c:v>26573</c:v>
                </c:pt>
                <c:pt idx="98">
                  <c:v>26604</c:v>
                </c:pt>
                <c:pt idx="99">
                  <c:v>26634</c:v>
                </c:pt>
                <c:pt idx="100">
                  <c:v>26665</c:v>
                </c:pt>
                <c:pt idx="101">
                  <c:v>26696</c:v>
                </c:pt>
                <c:pt idx="102">
                  <c:v>26724</c:v>
                </c:pt>
                <c:pt idx="103">
                  <c:v>26755</c:v>
                </c:pt>
                <c:pt idx="104">
                  <c:v>26785</c:v>
                </c:pt>
                <c:pt idx="105">
                  <c:v>26816</c:v>
                </c:pt>
                <c:pt idx="106">
                  <c:v>26846</c:v>
                </c:pt>
                <c:pt idx="107">
                  <c:v>26877</c:v>
                </c:pt>
                <c:pt idx="108">
                  <c:v>26908</c:v>
                </c:pt>
                <c:pt idx="109">
                  <c:v>26938</c:v>
                </c:pt>
                <c:pt idx="110">
                  <c:v>26969</c:v>
                </c:pt>
                <c:pt idx="111">
                  <c:v>26999</c:v>
                </c:pt>
                <c:pt idx="112">
                  <c:v>27030</c:v>
                </c:pt>
                <c:pt idx="113">
                  <c:v>27061</c:v>
                </c:pt>
                <c:pt idx="114">
                  <c:v>27089</c:v>
                </c:pt>
                <c:pt idx="115">
                  <c:v>27120</c:v>
                </c:pt>
                <c:pt idx="116">
                  <c:v>27150</c:v>
                </c:pt>
                <c:pt idx="117">
                  <c:v>27181</c:v>
                </c:pt>
                <c:pt idx="118">
                  <c:v>27211</c:v>
                </c:pt>
                <c:pt idx="119">
                  <c:v>27242</c:v>
                </c:pt>
                <c:pt idx="120">
                  <c:v>27273</c:v>
                </c:pt>
                <c:pt idx="121">
                  <c:v>27303</c:v>
                </c:pt>
                <c:pt idx="122">
                  <c:v>27334</c:v>
                </c:pt>
                <c:pt idx="123">
                  <c:v>27364</c:v>
                </c:pt>
                <c:pt idx="124">
                  <c:v>27395</c:v>
                </c:pt>
                <c:pt idx="125">
                  <c:v>27426</c:v>
                </c:pt>
                <c:pt idx="126">
                  <c:v>27454</c:v>
                </c:pt>
                <c:pt idx="127">
                  <c:v>27485</c:v>
                </c:pt>
                <c:pt idx="128">
                  <c:v>27515</c:v>
                </c:pt>
                <c:pt idx="129">
                  <c:v>27546</c:v>
                </c:pt>
                <c:pt idx="130">
                  <c:v>27576</c:v>
                </c:pt>
                <c:pt idx="131">
                  <c:v>27607</c:v>
                </c:pt>
                <c:pt idx="132">
                  <c:v>27638</c:v>
                </c:pt>
                <c:pt idx="133">
                  <c:v>27668</c:v>
                </c:pt>
                <c:pt idx="134">
                  <c:v>27699</c:v>
                </c:pt>
                <c:pt idx="135">
                  <c:v>27729</c:v>
                </c:pt>
                <c:pt idx="136">
                  <c:v>27760</c:v>
                </c:pt>
                <c:pt idx="137">
                  <c:v>27791</c:v>
                </c:pt>
                <c:pt idx="138">
                  <c:v>27820</c:v>
                </c:pt>
                <c:pt idx="139">
                  <c:v>27851</c:v>
                </c:pt>
                <c:pt idx="140">
                  <c:v>27881</c:v>
                </c:pt>
                <c:pt idx="141">
                  <c:v>27912</c:v>
                </c:pt>
                <c:pt idx="142">
                  <c:v>27942</c:v>
                </c:pt>
                <c:pt idx="143">
                  <c:v>27973</c:v>
                </c:pt>
                <c:pt idx="144">
                  <c:v>28004</c:v>
                </c:pt>
                <c:pt idx="145">
                  <c:v>28034</c:v>
                </c:pt>
                <c:pt idx="146">
                  <c:v>28065</c:v>
                </c:pt>
                <c:pt idx="147">
                  <c:v>28095</c:v>
                </c:pt>
                <c:pt idx="148">
                  <c:v>28126</c:v>
                </c:pt>
                <c:pt idx="149">
                  <c:v>28157</c:v>
                </c:pt>
                <c:pt idx="150">
                  <c:v>28185</c:v>
                </c:pt>
                <c:pt idx="151">
                  <c:v>28216</c:v>
                </c:pt>
                <c:pt idx="152">
                  <c:v>28246</c:v>
                </c:pt>
                <c:pt idx="153">
                  <c:v>28277</c:v>
                </c:pt>
                <c:pt idx="154">
                  <c:v>28307</c:v>
                </c:pt>
                <c:pt idx="155">
                  <c:v>28338</c:v>
                </c:pt>
                <c:pt idx="156">
                  <c:v>28369</c:v>
                </c:pt>
                <c:pt idx="157">
                  <c:v>28399</c:v>
                </c:pt>
                <c:pt idx="158">
                  <c:v>28430</c:v>
                </c:pt>
                <c:pt idx="159">
                  <c:v>28460</c:v>
                </c:pt>
                <c:pt idx="160">
                  <c:v>28491</c:v>
                </c:pt>
                <c:pt idx="161">
                  <c:v>28522</c:v>
                </c:pt>
                <c:pt idx="162">
                  <c:v>28550</c:v>
                </c:pt>
                <c:pt idx="163">
                  <c:v>28581</c:v>
                </c:pt>
                <c:pt idx="164">
                  <c:v>28611</c:v>
                </c:pt>
                <c:pt idx="165">
                  <c:v>28642</c:v>
                </c:pt>
                <c:pt idx="166">
                  <c:v>28672</c:v>
                </c:pt>
                <c:pt idx="167">
                  <c:v>28703</c:v>
                </c:pt>
                <c:pt idx="168">
                  <c:v>28734</c:v>
                </c:pt>
                <c:pt idx="169">
                  <c:v>28764</c:v>
                </c:pt>
                <c:pt idx="170">
                  <c:v>28795</c:v>
                </c:pt>
                <c:pt idx="171">
                  <c:v>28825</c:v>
                </c:pt>
                <c:pt idx="172">
                  <c:v>28856</c:v>
                </c:pt>
                <c:pt idx="173">
                  <c:v>28887</c:v>
                </c:pt>
                <c:pt idx="174">
                  <c:v>28915</c:v>
                </c:pt>
                <c:pt idx="175">
                  <c:v>28946</c:v>
                </c:pt>
                <c:pt idx="176">
                  <c:v>28976</c:v>
                </c:pt>
                <c:pt idx="177">
                  <c:v>29007</c:v>
                </c:pt>
                <c:pt idx="178">
                  <c:v>29037</c:v>
                </c:pt>
                <c:pt idx="179">
                  <c:v>29068</c:v>
                </c:pt>
                <c:pt idx="180">
                  <c:v>29099</c:v>
                </c:pt>
                <c:pt idx="181">
                  <c:v>29129</c:v>
                </c:pt>
                <c:pt idx="182">
                  <c:v>29160</c:v>
                </c:pt>
                <c:pt idx="183">
                  <c:v>29190</c:v>
                </c:pt>
                <c:pt idx="184">
                  <c:v>29221</c:v>
                </c:pt>
                <c:pt idx="185">
                  <c:v>29252</c:v>
                </c:pt>
                <c:pt idx="186">
                  <c:v>29281</c:v>
                </c:pt>
                <c:pt idx="187">
                  <c:v>29312</c:v>
                </c:pt>
                <c:pt idx="188">
                  <c:v>29342</c:v>
                </c:pt>
                <c:pt idx="189">
                  <c:v>29373</c:v>
                </c:pt>
                <c:pt idx="190">
                  <c:v>29403</c:v>
                </c:pt>
                <c:pt idx="191">
                  <c:v>29434</c:v>
                </c:pt>
                <c:pt idx="192">
                  <c:v>29465</c:v>
                </c:pt>
                <c:pt idx="193">
                  <c:v>29495</c:v>
                </c:pt>
                <c:pt idx="194">
                  <c:v>29526</c:v>
                </c:pt>
                <c:pt idx="195">
                  <c:v>29556</c:v>
                </c:pt>
                <c:pt idx="196">
                  <c:v>29587</c:v>
                </c:pt>
                <c:pt idx="197">
                  <c:v>29618</c:v>
                </c:pt>
                <c:pt idx="198">
                  <c:v>29646</c:v>
                </c:pt>
                <c:pt idx="199">
                  <c:v>29677</c:v>
                </c:pt>
                <c:pt idx="200">
                  <c:v>29707</c:v>
                </c:pt>
                <c:pt idx="201">
                  <c:v>29738</c:v>
                </c:pt>
                <c:pt idx="202">
                  <c:v>29768</c:v>
                </c:pt>
                <c:pt idx="203">
                  <c:v>29799</c:v>
                </c:pt>
                <c:pt idx="204">
                  <c:v>29830</c:v>
                </c:pt>
                <c:pt idx="205">
                  <c:v>29860</c:v>
                </c:pt>
                <c:pt idx="206">
                  <c:v>29891</c:v>
                </c:pt>
                <c:pt idx="207">
                  <c:v>29921</c:v>
                </c:pt>
                <c:pt idx="208">
                  <c:v>29952</c:v>
                </c:pt>
                <c:pt idx="209">
                  <c:v>29983</c:v>
                </c:pt>
                <c:pt idx="210">
                  <c:v>30011</c:v>
                </c:pt>
                <c:pt idx="211">
                  <c:v>30042</c:v>
                </c:pt>
                <c:pt idx="212">
                  <c:v>30072</c:v>
                </c:pt>
                <c:pt idx="213">
                  <c:v>30103</c:v>
                </c:pt>
                <c:pt idx="214">
                  <c:v>30133</c:v>
                </c:pt>
                <c:pt idx="215">
                  <c:v>30164</c:v>
                </c:pt>
                <c:pt idx="216">
                  <c:v>30195</c:v>
                </c:pt>
                <c:pt idx="217">
                  <c:v>30225</c:v>
                </c:pt>
                <c:pt idx="218">
                  <c:v>30256</c:v>
                </c:pt>
                <c:pt idx="219">
                  <c:v>30286</c:v>
                </c:pt>
                <c:pt idx="220">
                  <c:v>30317</c:v>
                </c:pt>
                <c:pt idx="221">
                  <c:v>30348</c:v>
                </c:pt>
                <c:pt idx="222">
                  <c:v>30376</c:v>
                </c:pt>
                <c:pt idx="223">
                  <c:v>30407</c:v>
                </c:pt>
                <c:pt idx="224">
                  <c:v>30437</c:v>
                </c:pt>
                <c:pt idx="225">
                  <c:v>30468</c:v>
                </c:pt>
                <c:pt idx="226">
                  <c:v>30498</c:v>
                </c:pt>
                <c:pt idx="227">
                  <c:v>30529</c:v>
                </c:pt>
                <c:pt idx="228">
                  <c:v>30560</c:v>
                </c:pt>
                <c:pt idx="229">
                  <c:v>30590</c:v>
                </c:pt>
                <c:pt idx="230">
                  <c:v>30621</c:v>
                </c:pt>
                <c:pt idx="231">
                  <c:v>30651</c:v>
                </c:pt>
                <c:pt idx="232">
                  <c:v>30682</c:v>
                </c:pt>
                <c:pt idx="233">
                  <c:v>30713</c:v>
                </c:pt>
                <c:pt idx="234">
                  <c:v>30742</c:v>
                </c:pt>
                <c:pt idx="235">
                  <c:v>30773</c:v>
                </c:pt>
                <c:pt idx="236">
                  <c:v>30803</c:v>
                </c:pt>
                <c:pt idx="237">
                  <c:v>30834</c:v>
                </c:pt>
                <c:pt idx="238">
                  <c:v>30864</c:v>
                </c:pt>
                <c:pt idx="239">
                  <c:v>30895</c:v>
                </c:pt>
                <c:pt idx="240">
                  <c:v>30926</c:v>
                </c:pt>
                <c:pt idx="241">
                  <c:v>30956</c:v>
                </c:pt>
                <c:pt idx="242">
                  <c:v>30987</c:v>
                </c:pt>
                <c:pt idx="243">
                  <c:v>31017</c:v>
                </c:pt>
                <c:pt idx="244">
                  <c:v>31048</c:v>
                </c:pt>
                <c:pt idx="245">
                  <c:v>31079</c:v>
                </c:pt>
                <c:pt idx="246">
                  <c:v>31107</c:v>
                </c:pt>
                <c:pt idx="247">
                  <c:v>31138</c:v>
                </c:pt>
                <c:pt idx="248">
                  <c:v>31168</c:v>
                </c:pt>
                <c:pt idx="249">
                  <c:v>31199</c:v>
                </c:pt>
                <c:pt idx="250">
                  <c:v>31229</c:v>
                </c:pt>
                <c:pt idx="251">
                  <c:v>31260</c:v>
                </c:pt>
                <c:pt idx="252">
                  <c:v>31291</c:v>
                </c:pt>
                <c:pt idx="253">
                  <c:v>31321</c:v>
                </c:pt>
                <c:pt idx="254">
                  <c:v>31352</c:v>
                </c:pt>
                <c:pt idx="255">
                  <c:v>31382</c:v>
                </c:pt>
                <c:pt idx="256">
                  <c:v>31413</c:v>
                </c:pt>
                <c:pt idx="257">
                  <c:v>31444</c:v>
                </c:pt>
                <c:pt idx="258">
                  <c:v>31472</c:v>
                </c:pt>
                <c:pt idx="259">
                  <c:v>31503</c:v>
                </c:pt>
                <c:pt idx="260">
                  <c:v>31533</c:v>
                </c:pt>
                <c:pt idx="261">
                  <c:v>31564</c:v>
                </c:pt>
                <c:pt idx="262">
                  <c:v>31594</c:v>
                </c:pt>
                <c:pt idx="263">
                  <c:v>31625</c:v>
                </c:pt>
                <c:pt idx="264">
                  <c:v>31656</c:v>
                </c:pt>
                <c:pt idx="265">
                  <c:v>31686</c:v>
                </c:pt>
                <c:pt idx="266">
                  <c:v>31717</c:v>
                </c:pt>
                <c:pt idx="267">
                  <c:v>31747</c:v>
                </c:pt>
                <c:pt idx="268">
                  <c:v>31778</c:v>
                </c:pt>
                <c:pt idx="269">
                  <c:v>31809</c:v>
                </c:pt>
                <c:pt idx="270">
                  <c:v>31837</c:v>
                </c:pt>
                <c:pt idx="271">
                  <c:v>31868</c:v>
                </c:pt>
                <c:pt idx="272">
                  <c:v>31898</c:v>
                </c:pt>
                <c:pt idx="273">
                  <c:v>31929</c:v>
                </c:pt>
                <c:pt idx="274">
                  <c:v>31959</c:v>
                </c:pt>
                <c:pt idx="275">
                  <c:v>31990</c:v>
                </c:pt>
                <c:pt idx="276">
                  <c:v>32021</c:v>
                </c:pt>
                <c:pt idx="277">
                  <c:v>32051</c:v>
                </c:pt>
                <c:pt idx="278">
                  <c:v>32082</c:v>
                </c:pt>
                <c:pt idx="279">
                  <c:v>32112</c:v>
                </c:pt>
                <c:pt idx="280">
                  <c:v>32143</c:v>
                </c:pt>
                <c:pt idx="281">
                  <c:v>32174</c:v>
                </c:pt>
                <c:pt idx="282">
                  <c:v>32203</c:v>
                </c:pt>
                <c:pt idx="283">
                  <c:v>32234</c:v>
                </c:pt>
                <c:pt idx="284">
                  <c:v>32264</c:v>
                </c:pt>
                <c:pt idx="285">
                  <c:v>32295</c:v>
                </c:pt>
                <c:pt idx="286">
                  <c:v>32325</c:v>
                </c:pt>
                <c:pt idx="287">
                  <c:v>32356</c:v>
                </c:pt>
                <c:pt idx="288">
                  <c:v>32387</c:v>
                </c:pt>
                <c:pt idx="289">
                  <c:v>32417</c:v>
                </c:pt>
                <c:pt idx="290">
                  <c:v>32448</c:v>
                </c:pt>
                <c:pt idx="291">
                  <c:v>32478</c:v>
                </c:pt>
                <c:pt idx="292">
                  <c:v>32509</c:v>
                </c:pt>
                <c:pt idx="293">
                  <c:v>32540</c:v>
                </c:pt>
                <c:pt idx="294">
                  <c:v>32568</c:v>
                </c:pt>
                <c:pt idx="295">
                  <c:v>32599</c:v>
                </c:pt>
                <c:pt idx="296">
                  <c:v>32629</c:v>
                </c:pt>
                <c:pt idx="297">
                  <c:v>32660</c:v>
                </c:pt>
                <c:pt idx="298">
                  <c:v>32690</c:v>
                </c:pt>
                <c:pt idx="299">
                  <c:v>32721</c:v>
                </c:pt>
                <c:pt idx="300">
                  <c:v>32752</c:v>
                </c:pt>
                <c:pt idx="301">
                  <c:v>32782</c:v>
                </c:pt>
                <c:pt idx="302">
                  <c:v>32813</c:v>
                </c:pt>
                <c:pt idx="303">
                  <c:v>32843</c:v>
                </c:pt>
                <c:pt idx="304">
                  <c:v>32874</c:v>
                </c:pt>
                <c:pt idx="305">
                  <c:v>32905</c:v>
                </c:pt>
                <c:pt idx="306">
                  <c:v>32933</c:v>
                </c:pt>
                <c:pt idx="307">
                  <c:v>32964</c:v>
                </c:pt>
                <c:pt idx="308">
                  <c:v>32994</c:v>
                </c:pt>
                <c:pt idx="309">
                  <c:v>33025</c:v>
                </c:pt>
                <c:pt idx="310">
                  <c:v>33055</c:v>
                </c:pt>
                <c:pt idx="311">
                  <c:v>33086</c:v>
                </c:pt>
                <c:pt idx="312">
                  <c:v>33117</c:v>
                </c:pt>
                <c:pt idx="313">
                  <c:v>33147</c:v>
                </c:pt>
                <c:pt idx="314">
                  <c:v>33178</c:v>
                </c:pt>
                <c:pt idx="315">
                  <c:v>33208</c:v>
                </c:pt>
                <c:pt idx="316">
                  <c:v>33239</c:v>
                </c:pt>
                <c:pt idx="317">
                  <c:v>33270</c:v>
                </c:pt>
                <c:pt idx="318">
                  <c:v>33298</c:v>
                </c:pt>
                <c:pt idx="319">
                  <c:v>33329</c:v>
                </c:pt>
                <c:pt idx="320">
                  <c:v>33359</c:v>
                </c:pt>
                <c:pt idx="321">
                  <c:v>33390</c:v>
                </c:pt>
                <c:pt idx="322">
                  <c:v>33420</c:v>
                </c:pt>
                <c:pt idx="323">
                  <c:v>33451</c:v>
                </c:pt>
                <c:pt idx="324">
                  <c:v>33482</c:v>
                </c:pt>
                <c:pt idx="325">
                  <c:v>33512</c:v>
                </c:pt>
                <c:pt idx="326">
                  <c:v>33543</c:v>
                </c:pt>
                <c:pt idx="327">
                  <c:v>33573</c:v>
                </c:pt>
                <c:pt idx="328">
                  <c:v>33604</c:v>
                </c:pt>
                <c:pt idx="329">
                  <c:v>33635</c:v>
                </c:pt>
                <c:pt idx="330">
                  <c:v>33664</c:v>
                </c:pt>
                <c:pt idx="331">
                  <c:v>33695</c:v>
                </c:pt>
                <c:pt idx="332">
                  <c:v>33725</c:v>
                </c:pt>
                <c:pt idx="333">
                  <c:v>33756</c:v>
                </c:pt>
                <c:pt idx="334">
                  <c:v>33786</c:v>
                </c:pt>
                <c:pt idx="335">
                  <c:v>33817</c:v>
                </c:pt>
                <c:pt idx="336">
                  <c:v>33848</c:v>
                </c:pt>
                <c:pt idx="337">
                  <c:v>33878</c:v>
                </c:pt>
                <c:pt idx="338">
                  <c:v>33909</c:v>
                </c:pt>
                <c:pt idx="339">
                  <c:v>33939</c:v>
                </c:pt>
                <c:pt idx="340">
                  <c:v>33970</c:v>
                </c:pt>
                <c:pt idx="341">
                  <c:v>34001</c:v>
                </c:pt>
                <c:pt idx="342">
                  <c:v>34029</c:v>
                </c:pt>
                <c:pt idx="343">
                  <c:v>34060</c:v>
                </c:pt>
                <c:pt idx="344">
                  <c:v>34090</c:v>
                </c:pt>
                <c:pt idx="345">
                  <c:v>34121</c:v>
                </c:pt>
                <c:pt idx="346">
                  <c:v>34151</c:v>
                </c:pt>
                <c:pt idx="347">
                  <c:v>34182</c:v>
                </c:pt>
                <c:pt idx="348">
                  <c:v>34213</c:v>
                </c:pt>
                <c:pt idx="349">
                  <c:v>34243</c:v>
                </c:pt>
                <c:pt idx="350">
                  <c:v>34274</c:v>
                </c:pt>
                <c:pt idx="351">
                  <c:v>34304</c:v>
                </c:pt>
                <c:pt idx="352">
                  <c:v>34335</c:v>
                </c:pt>
                <c:pt idx="353">
                  <c:v>34366</c:v>
                </c:pt>
                <c:pt idx="354">
                  <c:v>34394</c:v>
                </c:pt>
                <c:pt idx="355">
                  <c:v>34425</c:v>
                </c:pt>
                <c:pt idx="356">
                  <c:v>34455</c:v>
                </c:pt>
                <c:pt idx="357">
                  <c:v>34486</c:v>
                </c:pt>
                <c:pt idx="358">
                  <c:v>34516</c:v>
                </c:pt>
                <c:pt idx="359">
                  <c:v>34547</c:v>
                </c:pt>
                <c:pt idx="360">
                  <c:v>34578</c:v>
                </c:pt>
                <c:pt idx="361">
                  <c:v>34608</c:v>
                </c:pt>
                <c:pt idx="362">
                  <c:v>34639</c:v>
                </c:pt>
                <c:pt idx="363">
                  <c:v>34669</c:v>
                </c:pt>
                <c:pt idx="364">
                  <c:v>34700</c:v>
                </c:pt>
                <c:pt idx="365">
                  <c:v>34731</c:v>
                </c:pt>
                <c:pt idx="366">
                  <c:v>34759</c:v>
                </c:pt>
                <c:pt idx="367">
                  <c:v>34790</c:v>
                </c:pt>
                <c:pt idx="368">
                  <c:v>34820</c:v>
                </c:pt>
                <c:pt idx="369">
                  <c:v>34851</c:v>
                </c:pt>
                <c:pt idx="370">
                  <c:v>34881</c:v>
                </c:pt>
                <c:pt idx="371">
                  <c:v>34912</c:v>
                </c:pt>
                <c:pt idx="372">
                  <c:v>34943</c:v>
                </c:pt>
                <c:pt idx="373">
                  <c:v>34973</c:v>
                </c:pt>
                <c:pt idx="374">
                  <c:v>35004</c:v>
                </c:pt>
                <c:pt idx="375">
                  <c:v>35034</c:v>
                </c:pt>
                <c:pt idx="376">
                  <c:v>35065</c:v>
                </c:pt>
                <c:pt idx="377">
                  <c:v>35096</c:v>
                </c:pt>
                <c:pt idx="378">
                  <c:v>35125</c:v>
                </c:pt>
                <c:pt idx="379">
                  <c:v>35156</c:v>
                </c:pt>
                <c:pt idx="380">
                  <c:v>35186</c:v>
                </c:pt>
                <c:pt idx="381">
                  <c:v>35217</c:v>
                </c:pt>
                <c:pt idx="382">
                  <c:v>35247</c:v>
                </c:pt>
                <c:pt idx="383">
                  <c:v>35278</c:v>
                </c:pt>
                <c:pt idx="384">
                  <c:v>35309</c:v>
                </c:pt>
                <c:pt idx="385">
                  <c:v>35339</c:v>
                </c:pt>
                <c:pt idx="386">
                  <c:v>35370</c:v>
                </c:pt>
                <c:pt idx="387">
                  <c:v>35400</c:v>
                </c:pt>
                <c:pt idx="388">
                  <c:v>35431</c:v>
                </c:pt>
                <c:pt idx="389">
                  <c:v>35462</c:v>
                </c:pt>
                <c:pt idx="390">
                  <c:v>35490</c:v>
                </c:pt>
                <c:pt idx="391">
                  <c:v>35521</c:v>
                </c:pt>
                <c:pt idx="392">
                  <c:v>35551</c:v>
                </c:pt>
                <c:pt idx="393">
                  <c:v>35582</c:v>
                </c:pt>
                <c:pt idx="394">
                  <c:v>35612</c:v>
                </c:pt>
                <c:pt idx="395">
                  <c:v>35643</c:v>
                </c:pt>
                <c:pt idx="396">
                  <c:v>35674</c:v>
                </c:pt>
                <c:pt idx="397">
                  <c:v>35704</c:v>
                </c:pt>
                <c:pt idx="398">
                  <c:v>35735</c:v>
                </c:pt>
                <c:pt idx="399">
                  <c:v>35765</c:v>
                </c:pt>
                <c:pt idx="400">
                  <c:v>35796</c:v>
                </c:pt>
                <c:pt idx="401">
                  <c:v>35827</c:v>
                </c:pt>
                <c:pt idx="402">
                  <c:v>35855</c:v>
                </c:pt>
                <c:pt idx="403">
                  <c:v>35886</c:v>
                </c:pt>
                <c:pt idx="404">
                  <c:v>35916</c:v>
                </c:pt>
                <c:pt idx="405">
                  <c:v>35947</c:v>
                </c:pt>
                <c:pt idx="406">
                  <c:v>35977</c:v>
                </c:pt>
                <c:pt idx="407">
                  <c:v>36008</c:v>
                </c:pt>
                <c:pt idx="408">
                  <c:v>36039</c:v>
                </c:pt>
                <c:pt idx="409">
                  <c:v>36069</c:v>
                </c:pt>
                <c:pt idx="410">
                  <c:v>36100</c:v>
                </c:pt>
                <c:pt idx="411">
                  <c:v>36130</c:v>
                </c:pt>
                <c:pt idx="412">
                  <c:v>36161</c:v>
                </c:pt>
                <c:pt idx="413">
                  <c:v>36192</c:v>
                </c:pt>
                <c:pt idx="414">
                  <c:v>36220</c:v>
                </c:pt>
                <c:pt idx="415">
                  <c:v>36251</c:v>
                </c:pt>
                <c:pt idx="416">
                  <c:v>36281</c:v>
                </c:pt>
                <c:pt idx="417">
                  <c:v>36312</c:v>
                </c:pt>
                <c:pt idx="418">
                  <c:v>36342</c:v>
                </c:pt>
                <c:pt idx="419">
                  <c:v>36373</c:v>
                </c:pt>
                <c:pt idx="420">
                  <c:v>36404</c:v>
                </c:pt>
                <c:pt idx="421">
                  <c:v>36434</c:v>
                </c:pt>
                <c:pt idx="422">
                  <c:v>36465</c:v>
                </c:pt>
                <c:pt idx="423">
                  <c:v>36495</c:v>
                </c:pt>
                <c:pt idx="424">
                  <c:v>36526</c:v>
                </c:pt>
                <c:pt idx="425">
                  <c:v>36557</c:v>
                </c:pt>
                <c:pt idx="426">
                  <c:v>36586</c:v>
                </c:pt>
                <c:pt idx="427">
                  <c:v>36617</c:v>
                </c:pt>
                <c:pt idx="428">
                  <c:v>36647</c:v>
                </c:pt>
                <c:pt idx="429">
                  <c:v>36678</c:v>
                </c:pt>
                <c:pt idx="430">
                  <c:v>36708</c:v>
                </c:pt>
                <c:pt idx="431">
                  <c:v>36739</c:v>
                </c:pt>
                <c:pt idx="432">
                  <c:v>36770</c:v>
                </c:pt>
                <c:pt idx="433">
                  <c:v>36800</c:v>
                </c:pt>
                <c:pt idx="434">
                  <c:v>36831</c:v>
                </c:pt>
                <c:pt idx="435">
                  <c:v>36861</c:v>
                </c:pt>
                <c:pt idx="436">
                  <c:v>36892</c:v>
                </c:pt>
                <c:pt idx="437">
                  <c:v>36923</c:v>
                </c:pt>
                <c:pt idx="438">
                  <c:v>36951</c:v>
                </c:pt>
                <c:pt idx="439">
                  <c:v>36982</c:v>
                </c:pt>
                <c:pt idx="440">
                  <c:v>37012</c:v>
                </c:pt>
                <c:pt idx="441">
                  <c:v>37043</c:v>
                </c:pt>
                <c:pt idx="442">
                  <c:v>37073</c:v>
                </c:pt>
                <c:pt idx="443">
                  <c:v>37104</c:v>
                </c:pt>
                <c:pt idx="444">
                  <c:v>37135</c:v>
                </c:pt>
                <c:pt idx="445">
                  <c:v>37165</c:v>
                </c:pt>
                <c:pt idx="446">
                  <c:v>37196</c:v>
                </c:pt>
                <c:pt idx="447">
                  <c:v>37226</c:v>
                </c:pt>
                <c:pt idx="448">
                  <c:v>37257</c:v>
                </c:pt>
                <c:pt idx="449">
                  <c:v>37288</c:v>
                </c:pt>
                <c:pt idx="450">
                  <c:v>37316</c:v>
                </c:pt>
                <c:pt idx="451">
                  <c:v>37347</c:v>
                </c:pt>
                <c:pt idx="452">
                  <c:v>37377</c:v>
                </c:pt>
                <c:pt idx="453">
                  <c:v>37408</c:v>
                </c:pt>
                <c:pt idx="454">
                  <c:v>37438</c:v>
                </c:pt>
                <c:pt idx="455">
                  <c:v>37469</c:v>
                </c:pt>
                <c:pt idx="456">
                  <c:v>37500</c:v>
                </c:pt>
                <c:pt idx="457">
                  <c:v>37530</c:v>
                </c:pt>
                <c:pt idx="458">
                  <c:v>37561</c:v>
                </c:pt>
                <c:pt idx="459">
                  <c:v>37591</c:v>
                </c:pt>
                <c:pt idx="460">
                  <c:v>37622</c:v>
                </c:pt>
                <c:pt idx="461">
                  <c:v>37653</c:v>
                </c:pt>
                <c:pt idx="462">
                  <c:v>37681</c:v>
                </c:pt>
                <c:pt idx="463">
                  <c:v>37712</c:v>
                </c:pt>
                <c:pt idx="464">
                  <c:v>37742</c:v>
                </c:pt>
                <c:pt idx="465">
                  <c:v>37773</c:v>
                </c:pt>
                <c:pt idx="466">
                  <c:v>37803</c:v>
                </c:pt>
                <c:pt idx="467">
                  <c:v>37834</c:v>
                </c:pt>
                <c:pt idx="468">
                  <c:v>37865</c:v>
                </c:pt>
                <c:pt idx="469">
                  <c:v>37895</c:v>
                </c:pt>
                <c:pt idx="470">
                  <c:v>37926</c:v>
                </c:pt>
                <c:pt idx="471">
                  <c:v>37956</c:v>
                </c:pt>
                <c:pt idx="472">
                  <c:v>37987</c:v>
                </c:pt>
                <c:pt idx="473">
                  <c:v>38018</c:v>
                </c:pt>
                <c:pt idx="474">
                  <c:v>38047</c:v>
                </c:pt>
                <c:pt idx="475">
                  <c:v>38078</c:v>
                </c:pt>
                <c:pt idx="476">
                  <c:v>38108</c:v>
                </c:pt>
                <c:pt idx="477">
                  <c:v>38139</c:v>
                </c:pt>
                <c:pt idx="478">
                  <c:v>38169</c:v>
                </c:pt>
                <c:pt idx="479">
                  <c:v>38200</c:v>
                </c:pt>
                <c:pt idx="480">
                  <c:v>38231</c:v>
                </c:pt>
                <c:pt idx="481">
                  <c:v>38261</c:v>
                </c:pt>
                <c:pt idx="482">
                  <c:v>38292</c:v>
                </c:pt>
                <c:pt idx="483">
                  <c:v>38322</c:v>
                </c:pt>
                <c:pt idx="484">
                  <c:v>38353</c:v>
                </c:pt>
                <c:pt idx="485">
                  <c:v>38384</c:v>
                </c:pt>
                <c:pt idx="486">
                  <c:v>38412</c:v>
                </c:pt>
                <c:pt idx="487">
                  <c:v>38443</c:v>
                </c:pt>
                <c:pt idx="488">
                  <c:v>38473</c:v>
                </c:pt>
                <c:pt idx="489">
                  <c:v>38504</c:v>
                </c:pt>
                <c:pt idx="490">
                  <c:v>38534</c:v>
                </c:pt>
                <c:pt idx="491">
                  <c:v>38565</c:v>
                </c:pt>
                <c:pt idx="492">
                  <c:v>38596</c:v>
                </c:pt>
                <c:pt idx="493">
                  <c:v>38626</c:v>
                </c:pt>
                <c:pt idx="494">
                  <c:v>38657</c:v>
                </c:pt>
                <c:pt idx="495">
                  <c:v>38687</c:v>
                </c:pt>
                <c:pt idx="496">
                  <c:v>38718</c:v>
                </c:pt>
                <c:pt idx="497">
                  <c:v>38749</c:v>
                </c:pt>
                <c:pt idx="498">
                  <c:v>38777</c:v>
                </c:pt>
                <c:pt idx="499">
                  <c:v>38808</c:v>
                </c:pt>
                <c:pt idx="500">
                  <c:v>38838</c:v>
                </c:pt>
                <c:pt idx="501">
                  <c:v>38869</c:v>
                </c:pt>
                <c:pt idx="502">
                  <c:v>38899</c:v>
                </c:pt>
                <c:pt idx="503">
                  <c:v>38930</c:v>
                </c:pt>
                <c:pt idx="504">
                  <c:v>38961</c:v>
                </c:pt>
                <c:pt idx="505">
                  <c:v>38991</c:v>
                </c:pt>
                <c:pt idx="506">
                  <c:v>39022</c:v>
                </c:pt>
                <c:pt idx="507">
                  <c:v>39052</c:v>
                </c:pt>
                <c:pt idx="508">
                  <c:v>39083</c:v>
                </c:pt>
                <c:pt idx="509">
                  <c:v>39114</c:v>
                </c:pt>
                <c:pt idx="510">
                  <c:v>39142</c:v>
                </c:pt>
                <c:pt idx="511">
                  <c:v>39173</c:v>
                </c:pt>
                <c:pt idx="512">
                  <c:v>39203</c:v>
                </c:pt>
                <c:pt idx="513">
                  <c:v>39234</c:v>
                </c:pt>
                <c:pt idx="514">
                  <c:v>39264</c:v>
                </c:pt>
                <c:pt idx="515">
                  <c:v>39295</c:v>
                </c:pt>
                <c:pt idx="516">
                  <c:v>39326</c:v>
                </c:pt>
                <c:pt idx="517">
                  <c:v>39356</c:v>
                </c:pt>
                <c:pt idx="518">
                  <c:v>39387</c:v>
                </c:pt>
                <c:pt idx="519">
                  <c:v>39417</c:v>
                </c:pt>
                <c:pt idx="520">
                  <c:v>39448</c:v>
                </c:pt>
                <c:pt idx="521">
                  <c:v>39479</c:v>
                </c:pt>
                <c:pt idx="522">
                  <c:v>39508</c:v>
                </c:pt>
                <c:pt idx="523">
                  <c:v>39539</c:v>
                </c:pt>
                <c:pt idx="524">
                  <c:v>39569</c:v>
                </c:pt>
                <c:pt idx="525">
                  <c:v>39600</c:v>
                </c:pt>
                <c:pt idx="526">
                  <c:v>39630</c:v>
                </c:pt>
                <c:pt idx="527">
                  <c:v>39661</c:v>
                </c:pt>
                <c:pt idx="528">
                  <c:v>39692</c:v>
                </c:pt>
                <c:pt idx="529">
                  <c:v>39722</c:v>
                </c:pt>
                <c:pt idx="530">
                  <c:v>39753</c:v>
                </c:pt>
                <c:pt idx="531">
                  <c:v>39783</c:v>
                </c:pt>
                <c:pt idx="532">
                  <c:v>39814</c:v>
                </c:pt>
                <c:pt idx="533">
                  <c:v>39845</c:v>
                </c:pt>
                <c:pt idx="534">
                  <c:v>39873</c:v>
                </c:pt>
                <c:pt idx="535">
                  <c:v>39904</c:v>
                </c:pt>
                <c:pt idx="536">
                  <c:v>39934</c:v>
                </c:pt>
                <c:pt idx="537">
                  <c:v>39965</c:v>
                </c:pt>
                <c:pt idx="538">
                  <c:v>39995</c:v>
                </c:pt>
                <c:pt idx="539">
                  <c:v>40026</c:v>
                </c:pt>
                <c:pt idx="540">
                  <c:v>40057</c:v>
                </c:pt>
                <c:pt idx="541">
                  <c:v>40087</c:v>
                </c:pt>
                <c:pt idx="542">
                  <c:v>40118</c:v>
                </c:pt>
                <c:pt idx="543">
                  <c:v>40148</c:v>
                </c:pt>
                <c:pt idx="544">
                  <c:v>40179</c:v>
                </c:pt>
                <c:pt idx="545">
                  <c:v>40210</c:v>
                </c:pt>
                <c:pt idx="546">
                  <c:v>40238</c:v>
                </c:pt>
                <c:pt idx="547">
                  <c:v>40269</c:v>
                </c:pt>
                <c:pt idx="548">
                  <c:v>40299</c:v>
                </c:pt>
                <c:pt idx="549">
                  <c:v>40330</c:v>
                </c:pt>
                <c:pt idx="550">
                  <c:v>40360</c:v>
                </c:pt>
                <c:pt idx="551">
                  <c:v>40391</c:v>
                </c:pt>
                <c:pt idx="552">
                  <c:v>40422</c:v>
                </c:pt>
                <c:pt idx="553">
                  <c:v>40452</c:v>
                </c:pt>
                <c:pt idx="554">
                  <c:v>40483</c:v>
                </c:pt>
                <c:pt idx="555">
                  <c:v>40513</c:v>
                </c:pt>
                <c:pt idx="556">
                  <c:v>40544</c:v>
                </c:pt>
                <c:pt idx="557">
                  <c:v>40575</c:v>
                </c:pt>
                <c:pt idx="558">
                  <c:v>40603</c:v>
                </c:pt>
                <c:pt idx="559">
                  <c:v>40634</c:v>
                </c:pt>
                <c:pt idx="560">
                  <c:v>40664</c:v>
                </c:pt>
                <c:pt idx="561">
                  <c:v>40695</c:v>
                </c:pt>
                <c:pt idx="562">
                  <c:v>40725</c:v>
                </c:pt>
                <c:pt idx="563">
                  <c:v>40756</c:v>
                </c:pt>
                <c:pt idx="564">
                  <c:v>40787</c:v>
                </c:pt>
                <c:pt idx="565">
                  <c:v>40817</c:v>
                </c:pt>
                <c:pt idx="566">
                  <c:v>40848</c:v>
                </c:pt>
                <c:pt idx="567">
                  <c:v>40878</c:v>
                </c:pt>
                <c:pt idx="568">
                  <c:v>40909</c:v>
                </c:pt>
                <c:pt idx="569">
                  <c:v>40940</c:v>
                </c:pt>
                <c:pt idx="570">
                  <c:v>40969</c:v>
                </c:pt>
                <c:pt idx="571">
                  <c:v>41000</c:v>
                </c:pt>
                <c:pt idx="572">
                  <c:v>41030</c:v>
                </c:pt>
                <c:pt idx="573">
                  <c:v>41061</c:v>
                </c:pt>
                <c:pt idx="574">
                  <c:v>41091</c:v>
                </c:pt>
                <c:pt idx="575">
                  <c:v>41122</c:v>
                </c:pt>
                <c:pt idx="576">
                  <c:v>41153</c:v>
                </c:pt>
                <c:pt idx="577">
                  <c:v>41183</c:v>
                </c:pt>
                <c:pt idx="578">
                  <c:v>41214</c:v>
                </c:pt>
                <c:pt idx="579">
                  <c:v>41244</c:v>
                </c:pt>
                <c:pt idx="580">
                  <c:v>41275</c:v>
                </c:pt>
                <c:pt idx="581">
                  <c:v>41306</c:v>
                </c:pt>
                <c:pt idx="582">
                  <c:v>41334</c:v>
                </c:pt>
                <c:pt idx="583">
                  <c:v>41365</c:v>
                </c:pt>
                <c:pt idx="584">
                  <c:v>41395</c:v>
                </c:pt>
                <c:pt idx="585">
                  <c:v>41426</c:v>
                </c:pt>
                <c:pt idx="586">
                  <c:v>41456</c:v>
                </c:pt>
                <c:pt idx="587">
                  <c:v>41487</c:v>
                </c:pt>
                <c:pt idx="588">
                  <c:v>41518</c:v>
                </c:pt>
                <c:pt idx="589">
                  <c:v>41548</c:v>
                </c:pt>
                <c:pt idx="590">
                  <c:v>41579</c:v>
                </c:pt>
                <c:pt idx="591">
                  <c:v>41609</c:v>
                </c:pt>
                <c:pt idx="592">
                  <c:v>41640</c:v>
                </c:pt>
                <c:pt idx="593">
                  <c:v>41671</c:v>
                </c:pt>
                <c:pt idx="594">
                  <c:v>41699</c:v>
                </c:pt>
                <c:pt idx="595">
                  <c:v>41730</c:v>
                </c:pt>
                <c:pt idx="596">
                  <c:v>41760</c:v>
                </c:pt>
                <c:pt idx="597">
                  <c:v>41791</c:v>
                </c:pt>
                <c:pt idx="598">
                  <c:v>41821</c:v>
                </c:pt>
                <c:pt idx="599">
                  <c:v>41852</c:v>
                </c:pt>
                <c:pt idx="600">
                  <c:v>41883</c:v>
                </c:pt>
                <c:pt idx="601">
                  <c:v>41913</c:v>
                </c:pt>
                <c:pt idx="602">
                  <c:v>41944</c:v>
                </c:pt>
                <c:pt idx="603">
                  <c:v>41974</c:v>
                </c:pt>
                <c:pt idx="604">
                  <c:v>42005</c:v>
                </c:pt>
                <c:pt idx="605">
                  <c:v>42036</c:v>
                </c:pt>
                <c:pt idx="606">
                  <c:v>42064</c:v>
                </c:pt>
                <c:pt idx="607">
                  <c:v>42095</c:v>
                </c:pt>
                <c:pt idx="608">
                  <c:v>42125</c:v>
                </c:pt>
                <c:pt idx="609">
                  <c:v>42156</c:v>
                </c:pt>
                <c:pt idx="610">
                  <c:v>42186</c:v>
                </c:pt>
                <c:pt idx="611">
                  <c:v>42217</c:v>
                </c:pt>
                <c:pt idx="612">
                  <c:v>42248</c:v>
                </c:pt>
                <c:pt idx="613">
                  <c:v>42278</c:v>
                </c:pt>
                <c:pt idx="614">
                  <c:v>42309</c:v>
                </c:pt>
                <c:pt idx="615">
                  <c:v>42339</c:v>
                </c:pt>
                <c:pt idx="616">
                  <c:v>42370</c:v>
                </c:pt>
                <c:pt idx="617">
                  <c:v>42401</c:v>
                </c:pt>
                <c:pt idx="618">
                  <c:v>42430</c:v>
                </c:pt>
                <c:pt idx="619">
                  <c:v>42461</c:v>
                </c:pt>
                <c:pt idx="620">
                  <c:v>42491</c:v>
                </c:pt>
                <c:pt idx="621">
                  <c:v>42522</c:v>
                </c:pt>
                <c:pt idx="622">
                  <c:v>42552</c:v>
                </c:pt>
                <c:pt idx="623">
                  <c:v>42583</c:v>
                </c:pt>
                <c:pt idx="624">
                  <c:v>42614</c:v>
                </c:pt>
                <c:pt idx="625">
                  <c:v>42644</c:v>
                </c:pt>
                <c:pt idx="626">
                  <c:v>42675</c:v>
                </c:pt>
                <c:pt idx="627">
                  <c:v>42705</c:v>
                </c:pt>
                <c:pt idx="628">
                  <c:v>42736</c:v>
                </c:pt>
                <c:pt idx="629">
                  <c:v>42767</c:v>
                </c:pt>
                <c:pt idx="630">
                  <c:v>42795</c:v>
                </c:pt>
                <c:pt idx="631">
                  <c:v>42826</c:v>
                </c:pt>
                <c:pt idx="632">
                  <c:v>42856</c:v>
                </c:pt>
                <c:pt idx="633">
                  <c:v>42887</c:v>
                </c:pt>
                <c:pt idx="634">
                  <c:v>42917</c:v>
                </c:pt>
                <c:pt idx="635">
                  <c:v>42948</c:v>
                </c:pt>
                <c:pt idx="636">
                  <c:v>42979</c:v>
                </c:pt>
                <c:pt idx="637">
                  <c:v>43009</c:v>
                </c:pt>
                <c:pt idx="638">
                  <c:v>43040</c:v>
                </c:pt>
                <c:pt idx="639">
                  <c:v>43070</c:v>
                </c:pt>
                <c:pt idx="640">
                  <c:v>43101</c:v>
                </c:pt>
                <c:pt idx="641">
                  <c:v>43132</c:v>
                </c:pt>
                <c:pt idx="642">
                  <c:v>43160</c:v>
                </c:pt>
                <c:pt idx="643">
                  <c:v>43191</c:v>
                </c:pt>
                <c:pt idx="644">
                  <c:v>43221</c:v>
                </c:pt>
                <c:pt idx="645">
                  <c:v>43252</c:v>
                </c:pt>
                <c:pt idx="646">
                  <c:v>43282</c:v>
                </c:pt>
                <c:pt idx="647">
                  <c:v>43313</c:v>
                </c:pt>
                <c:pt idx="648">
                  <c:v>43344</c:v>
                </c:pt>
                <c:pt idx="649">
                  <c:v>43374</c:v>
                </c:pt>
                <c:pt idx="650">
                  <c:v>43405</c:v>
                </c:pt>
                <c:pt idx="651">
                  <c:v>43435</c:v>
                </c:pt>
                <c:pt idx="652">
                  <c:v>43466</c:v>
                </c:pt>
              </c:numCache>
            </c:numRef>
          </c:cat>
          <c:val>
            <c:numRef>
              <c:f>'PMR-12'!$G$610:$G$662</c:f>
              <c:numCache>
                <c:formatCode>General</c:formatCode>
                <c:ptCount val="53"/>
                <c:pt idx="0">
                  <c:v>0.54</c:v>
                </c:pt>
                <c:pt idx="1">
                  <c:v>0.41</c:v>
                </c:pt>
                <c:pt idx="2">
                  <c:v>0.37</c:v>
                </c:pt>
                <c:pt idx="3">
                  <c:v>0.33</c:v>
                </c:pt>
                <c:pt idx="4">
                  <c:v>0.69</c:v>
                </c:pt>
                <c:pt idx="5">
                  <c:v>1.38</c:v>
                </c:pt>
                <c:pt idx="6">
                  <c:v>1.34</c:v>
                </c:pt>
                <c:pt idx="7">
                  <c:v>0</c:v>
                </c:pt>
                <c:pt idx="8">
                  <c:v>0.96</c:v>
                </c:pt>
                <c:pt idx="9">
                  <c:v>0.98</c:v>
                </c:pt>
                <c:pt idx="10">
                  <c:v>1.1499999999999999</c:v>
                </c:pt>
                <c:pt idx="11">
                  <c:v>1.1299999999999999</c:v>
                </c:pt>
                <c:pt idx="12">
                  <c:v>0.98</c:v>
                </c:pt>
                <c:pt idx="13">
                  <c:v>0.85</c:v>
                </c:pt>
                <c:pt idx="14">
                  <c:v>0.91</c:v>
                </c:pt>
                <c:pt idx="15">
                  <c:v>0</c:v>
                </c:pt>
                <c:pt idx="16">
                  <c:v>1.73</c:v>
                </c:pt>
                <c:pt idx="17">
                  <c:v>1.57</c:v>
                </c:pt>
                <c:pt idx="18" formatCode="0.00">
                  <c:v>1.36</c:v>
                </c:pt>
                <c:pt idx="19" formatCode="0.00">
                  <c:v>1.21</c:v>
                </c:pt>
                <c:pt idx="20" formatCode="0.00">
                  <c:v>1.28</c:v>
                </c:pt>
                <c:pt idx="21" formatCode="0.00">
                  <c:v>1.21</c:v>
                </c:pt>
                <c:pt idx="22">
                  <c:v>1.3</c:v>
                </c:pt>
                <c:pt idx="23">
                  <c:v>1.22</c:v>
                </c:pt>
                <c:pt idx="24">
                  <c:v>1.35</c:v>
                </c:pt>
                <c:pt idx="25">
                  <c:v>1.61</c:v>
                </c:pt>
                <c:pt idx="26">
                  <c:v>3.04</c:v>
                </c:pt>
                <c:pt idx="27">
                  <c:v>5.1100000000000003</c:v>
                </c:pt>
                <c:pt idx="28">
                  <c:v>7.55</c:v>
                </c:pt>
                <c:pt idx="29">
                  <c:v>3.42</c:v>
                </c:pt>
                <c:pt idx="30">
                  <c:v>3.35</c:v>
                </c:pt>
                <c:pt idx="31">
                  <c:v>2.4900000000000002</c:v>
                </c:pt>
                <c:pt idx="32">
                  <c:v>2.86</c:v>
                </c:pt>
                <c:pt idx="33">
                  <c:v>1.65</c:v>
                </c:pt>
                <c:pt idx="34">
                  <c:v>2.2999999999999998</c:v>
                </c:pt>
                <c:pt idx="35">
                  <c:v>2.17</c:v>
                </c:pt>
                <c:pt idx="36">
                  <c:v>2.04</c:v>
                </c:pt>
                <c:pt idx="37">
                  <c:v>2</c:v>
                </c:pt>
                <c:pt idx="38">
                  <c:v>2.33</c:v>
                </c:pt>
                <c:pt idx="39">
                  <c:v>4.34</c:v>
                </c:pt>
                <c:pt idx="40">
                  <c:v>4.9400000000000004</c:v>
                </c:pt>
                <c:pt idx="41">
                  <c:v>4.8</c:v>
                </c:pt>
                <c:pt idx="42">
                  <c:v>2.5</c:v>
                </c:pt>
                <c:pt idx="43">
                  <c:v>1.82</c:v>
                </c:pt>
                <c:pt idx="44">
                  <c:v>1.41</c:v>
                </c:pt>
                <c:pt idx="45">
                  <c:v>1.31</c:v>
                </c:pt>
                <c:pt idx="46">
                  <c:v>1.48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34C-4943-A18B-FDFB7AD979F4}"/>
            </c:ext>
          </c:extLst>
        </c:ser>
        <c:ser>
          <c:idx val="10"/>
          <c:order val="7"/>
          <c:tx>
            <c:strRef>
              <c:f>'PMR-12'!$F$1</c:f>
              <c:strCache>
                <c:ptCount val="1"/>
                <c:pt idx="0">
                  <c:v>Rio Jorquera en Vertedero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'PMR-12'!$A$10:$A$662</c:f>
              <c:numCache>
                <c:formatCode>m/d/yyyy</c:formatCode>
                <c:ptCount val="653"/>
                <c:pt idx="0">
                  <c:v>23621</c:v>
                </c:pt>
                <c:pt idx="1">
                  <c:v>23651</c:v>
                </c:pt>
                <c:pt idx="2">
                  <c:v>23682</c:v>
                </c:pt>
                <c:pt idx="3">
                  <c:v>23712</c:v>
                </c:pt>
                <c:pt idx="4">
                  <c:v>23743</c:v>
                </c:pt>
                <c:pt idx="5">
                  <c:v>23774</c:v>
                </c:pt>
                <c:pt idx="6">
                  <c:v>23802</c:v>
                </c:pt>
                <c:pt idx="7">
                  <c:v>23833</c:v>
                </c:pt>
                <c:pt idx="8">
                  <c:v>23863</c:v>
                </c:pt>
                <c:pt idx="9">
                  <c:v>23894</c:v>
                </c:pt>
                <c:pt idx="10">
                  <c:v>23924</c:v>
                </c:pt>
                <c:pt idx="11">
                  <c:v>23955</c:v>
                </c:pt>
                <c:pt idx="12">
                  <c:v>23986</c:v>
                </c:pt>
                <c:pt idx="13">
                  <c:v>24016</c:v>
                </c:pt>
                <c:pt idx="14">
                  <c:v>24047</c:v>
                </c:pt>
                <c:pt idx="15">
                  <c:v>24077</c:v>
                </c:pt>
                <c:pt idx="16">
                  <c:v>24108</c:v>
                </c:pt>
                <c:pt idx="17">
                  <c:v>24139</c:v>
                </c:pt>
                <c:pt idx="18">
                  <c:v>24167</c:v>
                </c:pt>
                <c:pt idx="19">
                  <c:v>24198</c:v>
                </c:pt>
                <c:pt idx="20">
                  <c:v>24228</c:v>
                </c:pt>
                <c:pt idx="21">
                  <c:v>24259</c:v>
                </c:pt>
                <c:pt idx="22">
                  <c:v>24289</c:v>
                </c:pt>
                <c:pt idx="23">
                  <c:v>24320</c:v>
                </c:pt>
                <c:pt idx="24">
                  <c:v>24351</c:v>
                </c:pt>
                <c:pt idx="25">
                  <c:v>24381</c:v>
                </c:pt>
                <c:pt idx="26">
                  <c:v>24412</c:v>
                </c:pt>
                <c:pt idx="27">
                  <c:v>24442</c:v>
                </c:pt>
                <c:pt idx="28">
                  <c:v>24473</c:v>
                </c:pt>
                <c:pt idx="29">
                  <c:v>24504</c:v>
                </c:pt>
                <c:pt idx="30">
                  <c:v>24532</c:v>
                </c:pt>
                <c:pt idx="31">
                  <c:v>24563</c:v>
                </c:pt>
                <c:pt idx="32">
                  <c:v>24593</c:v>
                </c:pt>
                <c:pt idx="33">
                  <c:v>24624</c:v>
                </c:pt>
                <c:pt idx="34">
                  <c:v>24654</c:v>
                </c:pt>
                <c:pt idx="35">
                  <c:v>24685</c:v>
                </c:pt>
                <c:pt idx="36">
                  <c:v>24716</c:v>
                </c:pt>
                <c:pt idx="37">
                  <c:v>24746</c:v>
                </c:pt>
                <c:pt idx="38">
                  <c:v>24777</c:v>
                </c:pt>
                <c:pt idx="39">
                  <c:v>24807</c:v>
                </c:pt>
                <c:pt idx="40">
                  <c:v>24838</c:v>
                </c:pt>
                <c:pt idx="41">
                  <c:v>24869</c:v>
                </c:pt>
                <c:pt idx="42">
                  <c:v>24898</c:v>
                </c:pt>
                <c:pt idx="43">
                  <c:v>24929</c:v>
                </c:pt>
                <c:pt idx="44">
                  <c:v>24959</c:v>
                </c:pt>
                <c:pt idx="45">
                  <c:v>24990</c:v>
                </c:pt>
                <c:pt idx="46">
                  <c:v>25020</c:v>
                </c:pt>
                <c:pt idx="47">
                  <c:v>25051</c:v>
                </c:pt>
                <c:pt idx="48">
                  <c:v>25082</c:v>
                </c:pt>
                <c:pt idx="49">
                  <c:v>25112</c:v>
                </c:pt>
                <c:pt idx="50">
                  <c:v>25143</c:v>
                </c:pt>
                <c:pt idx="51">
                  <c:v>25173</c:v>
                </c:pt>
                <c:pt idx="52">
                  <c:v>25204</c:v>
                </c:pt>
                <c:pt idx="53">
                  <c:v>25235</c:v>
                </c:pt>
                <c:pt idx="54">
                  <c:v>25263</c:v>
                </c:pt>
                <c:pt idx="55">
                  <c:v>25294</c:v>
                </c:pt>
                <c:pt idx="56">
                  <c:v>25324</c:v>
                </c:pt>
                <c:pt idx="57">
                  <c:v>25355</c:v>
                </c:pt>
                <c:pt idx="58">
                  <c:v>25385</c:v>
                </c:pt>
                <c:pt idx="59">
                  <c:v>25416</c:v>
                </c:pt>
                <c:pt idx="60">
                  <c:v>25447</c:v>
                </c:pt>
                <c:pt idx="61">
                  <c:v>25477</c:v>
                </c:pt>
                <c:pt idx="62">
                  <c:v>25508</c:v>
                </c:pt>
                <c:pt idx="63">
                  <c:v>25538</c:v>
                </c:pt>
                <c:pt idx="64">
                  <c:v>25569</c:v>
                </c:pt>
                <c:pt idx="65">
                  <c:v>25600</c:v>
                </c:pt>
                <c:pt idx="66">
                  <c:v>25628</c:v>
                </c:pt>
                <c:pt idx="67">
                  <c:v>25659</c:v>
                </c:pt>
                <c:pt idx="68">
                  <c:v>25689</c:v>
                </c:pt>
                <c:pt idx="69">
                  <c:v>25720</c:v>
                </c:pt>
                <c:pt idx="70">
                  <c:v>25750</c:v>
                </c:pt>
                <c:pt idx="71">
                  <c:v>25781</c:v>
                </c:pt>
                <c:pt idx="72">
                  <c:v>25812</c:v>
                </c:pt>
                <c:pt idx="73">
                  <c:v>25842</c:v>
                </c:pt>
                <c:pt idx="74">
                  <c:v>25873</c:v>
                </c:pt>
                <c:pt idx="75">
                  <c:v>25903</c:v>
                </c:pt>
                <c:pt idx="76">
                  <c:v>25934</c:v>
                </c:pt>
                <c:pt idx="77">
                  <c:v>25965</c:v>
                </c:pt>
                <c:pt idx="78">
                  <c:v>25993</c:v>
                </c:pt>
                <c:pt idx="79">
                  <c:v>26024</c:v>
                </c:pt>
                <c:pt idx="80">
                  <c:v>26054</c:v>
                </c:pt>
                <c:pt idx="81">
                  <c:v>26085</c:v>
                </c:pt>
                <c:pt idx="82">
                  <c:v>26115</c:v>
                </c:pt>
                <c:pt idx="83">
                  <c:v>26146</c:v>
                </c:pt>
                <c:pt idx="84">
                  <c:v>26177</c:v>
                </c:pt>
                <c:pt idx="85">
                  <c:v>26207</c:v>
                </c:pt>
                <c:pt idx="86">
                  <c:v>26238</c:v>
                </c:pt>
                <c:pt idx="87">
                  <c:v>26268</c:v>
                </c:pt>
                <c:pt idx="88">
                  <c:v>26299</c:v>
                </c:pt>
                <c:pt idx="89">
                  <c:v>26330</c:v>
                </c:pt>
                <c:pt idx="90">
                  <c:v>26359</c:v>
                </c:pt>
                <c:pt idx="91">
                  <c:v>26390</c:v>
                </c:pt>
                <c:pt idx="92">
                  <c:v>26420</c:v>
                </c:pt>
                <c:pt idx="93">
                  <c:v>26451</c:v>
                </c:pt>
                <c:pt idx="94">
                  <c:v>26481</c:v>
                </c:pt>
                <c:pt idx="95">
                  <c:v>26512</c:v>
                </c:pt>
                <c:pt idx="96">
                  <c:v>26543</c:v>
                </c:pt>
                <c:pt idx="97">
                  <c:v>26573</c:v>
                </c:pt>
                <c:pt idx="98">
                  <c:v>26604</c:v>
                </c:pt>
                <c:pt idx="99">
                  <c:v>26634</c:v>
                </c:pt>
                <c:pt idx="100">
                  <c:v>26665</c:v>
                </c:pt>
                <c:pt idx="101">
                  <c:v>26696</c:v>
                </c:pt>
                <c:pt idx="102">
                  <c:v>26724</c:v>
                </c:pt>
                <c:pt idx="103">
                  <c:v>26755</c:v>
                </c:pt>
                <c:pt idx="104">
                  <c:v>26785</c:v>
                </c:pt>
                <c:pt idx="105">
                  <c:v>26816</c:v>
                </c:pt>
                <c:pt idx="106">
                  <c:v>26846</c:v>
                </c:pt>
                <c:pt idx="107">
                  <c:v>26877</c:v>
                </c:pt>
                <c:pt idx="108">
                  <c:v>26908</c:v>
                </c:pt>
                <c:pt idx="109">
                  <c:v>26938</c:v>
                </c:pt>
                <c:pt idx="110">
                  <c:v>26969</c:v>
                </c:pt>
                <c:pt idx="111">
                  <c:v>26999</c:v>
                </c:pt>
                <c:pt idx="112">
                  <c:v>27030</c:v>
                </c:pt>
                <c:pt idx="113">
                  <c:v>27061</c:v>
                </c:pt>
                <c:pt idx="114">
                  <c:v>27089</c:v>
                </c:pt>
                <c:pt idx="115">
                  <c:v>27120</c:v>
                </c:pt>
                <c:pt idx="116">
                  <c:v>27150</c:v>
                </c:pt>
                <c:pt idx="117">
                  <c:v>27181</c:v>
                </c:pt>
                <c:pt idx="118">
                  <c:v>27211</c:v>
                </c:pt>
                <c:pt idx="119">
                  <c:v>27242</c:v>
                </c:pt>
                <c:pt idx="120">
                  <c:v>27273</c:v>
                </c:pt>
                <c:pt idx="121">
                  <c:v>27303</c:v>
                </c:pt>
                <c:pt idx="122">
                  <c:v>27334</c:v>
                </c:pt>
                <c:pt idx="123">
                  <c:v>27364</c:v>
                </c:pt>
                <c:pt idx="124">
                  <c:v>27395</c:v>
                </c:pt>
                <c:pt idx="125">
                  <c:v>27426</c:v>
                </c:pt>
                <c:pt idx="126">
                  <c:v>27454</c:v>
                </c:pt>
                <c:pt idx="127">
                  <c:v>27485</c:v>
                </c:pt>
                <c:pt idx="128">
                  <c:v>27515</c:v>
                </c:pt>
                <c:pt idx="129">
                  <c:v>27546</c:v>
                </c:pt>
                <c:pt idx="130">
                  <c:v>27576</c:v>
                </c:pt>
                <c:pt idx="131">
                  <c:v>27607</c:v>
                </c:pt>
                <c:pt idx="132">
                  <c:v>27638</c:v>
                </c:pt>
                <c:pt idx="133">
                  <c:v>27668</c:v>
                </c:pt>
                <c:pt idx="134">
                  <c:v>27699</c:v>
                </c:pt>
                <c:pt idx="135">
                  <c:v>27729</c:v>
                </c:pt>
                <c:pt idx="136">
                  <c:v>27760</c:v>
                </c:pt>
                <c:pt idx="137">
                  <c:v>27791</c:v>
                </c:pt>
                <c:pt idx="138">
                  <c:v>27820</c:v>
                </c:pt>
                <c:pt idx="139">
                  <c:v>27851</c:v>
                </c:pt>
                <c:pt idx="140">
                  <c:v>27881</c:v>
                </c:pt>
                <c:pt idx="141">
                  <c:v>27912</c:v>
                </c:pt>
                <c:pt idx="142">
                  <c:v>27942</c:v>
                </c:pt>
                <c:pt idx="143">
                  <c:v>27973</c:v>
                </c:pt>
                <c:pt idx="144">
                  <c:v>28004</c:v>
                </c:pt>
                <c:pt idx="145">
                  <c:v>28034</c:v>
                </c:pt>
                <c:pt idx="146">
                  <c:v>28065</c:v>
                </c:pt>
                <c:pt idx="147">
                  <c:v>28095</c:v>
                </c:pt>
                <c:pt idx="148">
                  <c:v>28126</c:v>
                </c:pt>
                <c:pt idx="149">
                  <c:v>28157</c:v>
                </c:pt>
                <c:pt idx="150">
                  <c:v>28185</c:v>
                </c:pt>
                <c:pt idx="151">
                  <c:v>28216</c:v>
                </c:pt>
                <c:pt idx="152">
                  <c:v>28246</c:v>
                </c:pt>
                <c:pt idx="153">
                  <c:v>28277</c:v>
                </c:pt>
                <c:pt idx="154">
                  <c:v>28307</c:v>
                </c:pt>
                <c:pt idx="155">
                  <c:v>28338</c:v>
                </c:pt>
                <c:pt idx="156">
                  <c:v>28369</c:v>
                </c:pt>
                <c:pt idx="157">
                  <c:v>28399</c:v>
                </c:pt>
                <c:pt idx="158">
                  <c:v>28430</c:v>
                </c:pt>
                <c:pt idx="159">
                  <c:v>28460</c:v>
                </c:pt>
                <c:pt idx="160">
                  <c:v>28491</c:v>
                </c:pt>
                <c:pt idx="161">
                  <c:v>28522</c:v>
                </c:pt>
                <c:pt idx="162">
                  <c:v>28550</c:v>
                </c:pt>
                <c:pt idx="163">
                  <c:v>28581</c:v>
                </c:pt>
                <c:pt idx="164">
                  <c:v>28611</c:v>
                </c:pt>
                <c:pt idx="165">
                  <c:v>28642</c:v>
                </c:pt>
                <c:pt idx="166">
                  <c:v>28672</c:v>
                </c:pt>
                <c:pt idx="167">
                  <c:v>28703</c:v>
                </c:pt>
                <c:pt idx="168">
                  <c:v>28734</c:v>
                </c:pt>
                <c:pt idx="169">
                  <c:v>28764</c:v>
                </c:pt>
                <c:pt idx="170">
                  <c:v>28795</c:v>
                </c:pt>
                <c:pt idx="171">
                  <c:v>28825</c:v>
                </c:pt>
                <c:pt idx="172">
                  <c:v>28856</c:v>
                </c:pt>
                <c:pt idx="173">
                  <c:v>28887</c:v>
                </c:pt>
                <c:pt idx="174">
                  <c:v>28915</c:v>
                </c:pt>
                <c:pt idx="175">
                  <c:v>28946</c:v>
                </c:pt>
                <c:pt idx="176">
                  <c:v>28976</c:v>
                </c:pt>
                <c:pt idx="177">
                  <c:v>29007</c:v>
                </c:pt>
                <c:pt idx="178">
                  <c:v>29037</c:v>
                </c:pt>
                <c:pt idx="179">
                  <c:v>29068</c:v>
                </c:pt>
                <c:pt idx="180">
                  <c:v>29099</c:v>
                </c:pt>
                <c:pt idx="181">
                  <c:v>29129</c:v>
                </c:pt>
                <c:pt idx="182">
                  <c:v>29160</c:v>
                </c:pt>
                <c:pt idx="183">
                  <c:v>29190</c:v>
                </c:pt>
                <c:pt idx="184">
                  <c:v>29221</c:v>
                </c:pt>
                <c:pt idx="185">
                  <c:v>29252</c:v>
                </c:pt>
                <c:pt idx="186">
                  <c:v>29281</c:v>
                </c:pt>
                <c:pt idx="187">
                  <c:v>29312</c:v>
                </c:pt>
                <c:pt idx="188">
                  <c:v>29342</c:v>
                </c:pt>
                <c:pt idx="189">
                  <c:v>29373</c:v>
                </c:pt>
                <c:pt idx="190">
                  <c:v>29403</c:v>
                </c:pt>
                <c:pt idx="191">
                  <c:v>29434</c:v>
                </c:pt>
                <c:pt idx="192">
                  <c:v>29465</c:v>
                </c:pt>
                <c:pt idx="193">
                  <c:v>29495</c:v>
                </c:pt>
                <c:pt idx="194">
                  <c:v>29526</c:v>
                </c:pt>
                <c:pt idx="195">
                  <c:v>29556</c:v>
                </c:pt>
                <c:pt idx="196">
                  <c:v>29587</c:v>
                </c:pt>
                <c:pt idx="197">
                  <c:v>29618</c:v>
                </c:pt>
                <c:pt idx="198">
                  <c:v>29646</c:v>
                </c:pt>
                <c:pt idx="199">
                  <c:v>29677</c:v>
                </c:pt>
                <c:pt idx="200">
                  <c:v>29707</c:v>
                </c:pt>
                <c:pt idx="201">
                  <c:v>29738</c:v>
                </c:pt>
                <c:pt idx="202">
                  <c:v>29768</c:v>
                </c:pt>
                <c:pt idx="203">
                  <c:v>29799</c:v>
                </c:pt>
                <c:pt idx="204">
                  <c:v>29830</c:v>
                </c:pt>
                <c:pt idx="205">
                  <c:v>29860</c:v>
                </c:pt>
                <c:pt idx="206">
                  <c:v>29891</c:v>
                </c:pt>
                <c:pt idx="207">
                  <c:v>29921</c:v>
                </c:pt>
                <c:pt idx="208">
                  <c:v>29952</c:v>
                </c:pt>
                <c:pt idx="209">
                  <c:v>29983</c:v>
                </c:pt>
                <c:pt idx="210">
                  <c:v>30011</c:v>
                </c:pt>
                <c:pt idx="211">
                  <c:v>30042</c:v>
                </c:pt>
                <c:pt idx="212">
                  <c:v>30072</c:v>
                </c:pt>
                <c:pt idx="213">
                  <c:v>30103</c:v>
                </c:pt>
                <c:pt idx="214">
                  <c:v>30133</c:v>
                </c:pt>
                <c:pt idx="215">
                  <c:v>30164</c:v>
                </c:pt>
                <c:pt idx="216">
                  <c:v>30195</c:v>
                </c:pt>
                <c:pt idx="217">
                  <c:v>30225</c:v>
                </c:pt>
                <c:pt idx="218">
                  <c:v>30256</c:v>
                </c:pt>
                <c:pt idx="219">
                  <c:v>30286</c:v>
                </c:pt>
                <c:pt idx="220">
                  <c:v>30317</c:v>
                </c:pt>
                <c:pt idx="221">
                  <c:v>30348</c:v>
                </c:pt>
                <c:pt idx="222">
                  <c:v>30376</c:v>
                </c:pt>
                <c:pt idx="223">
                  <c:v>30407</c:v>
                </c:pt>
                <c:pt idx="224">
                  <c:v>30437</c:v>
                </c:pt>
                <c:pt idx="225">
                  <c:v>30468</c:v>
                </c:pt>
                <c:pt idx="226">
                  <c:v>30498</c:v>
                </c:pt>
                <c:pt idx="227">
                  <c:v>30529</c:v>
                </c:pt>
                <c:pt idx="228">
                  <c:v>30560</c:v>
                </c:pt>
                <c:pt idx="229">
                  <c:v>30590</c:v>
                </c:pt>
                <c:pt idx="230">
                  <c:v>30621</c:v>
                </c:pt>
                <c:pt idx="231">
                  <c:v>30651</c:v>
                </c:pt>
                <c:pt idx="232">
                  <c:v>30682</c:v>
                </c:pt>
                <c:pt idx="233">
                  <c:v>30713</c:v>
                </c:pt>
                <c:pt idx="234">
                  <c:v>30742</c:v>
                </c:pt>
                <c:pt idx="235">
                  <c:v>30773</c:v>
                </c:pt>
                <c:pt idx="236">
                  <c:v>30803</c:v>
                </c:pt>
                <c:pt idx="237">
                  <c:v>30834</c:v>
                </c:pt>
                <c:pt idx="238">
                  <c:v>30864</c:v>
                </c:pt>
                <c:pt idx="239">
                  <c:v>30895</c:v>
                </c:pt>
                <c:pt idx="240">
                  <c:v>30926</c:v>
                </c:pt>
                <c:pt idx="241">
                  <c:v>30956</c:v>
                </c:pt>
                <c:pt idx="242">
                  <c:v>30987</c:v>
                </c:pt>
                <c:pt idx="243">
                  <c:v>31017</c:v>
                </c:pt>
                <c:pt idx="244">
                  <c:v>31048</c:v>
                </c:pt>
                <c:pt idx="245">
                  <c:v>31079</c:v>
                </c:pt>
                <c:pt idx="246">
                  <c:v>31107</c:v>
                </c:pt>
                <c:pt idx="247">
                  <c:v>31138</c:v>
                </c:pt>
                <c:pt idx="248">
                  <c:v>31168</c:v>
                </c:pt>
                <c:pt idx="249">
                  <c:v>31199</c:v>
                </c:pt>
                <c:pt idx="250">
                  <c:v>31229</c:v>
                </c:pt>
                <c:pt idx="251">
                  <c:v>31260</c:v>
                </c:pt>
                <c:pt idx="252">
                  <c:v>31291</c:v>
                </c:pt>
                <c:pt idx="253">
                  <c:v>31321</c:v>
                </c:pt>
                <c:pt idx="254">
                  <c:v>31352</c:v>
                </c:pt>
                <c:pt idx="255">
                  <c:v>31382</c:v>
                </c:pt>
                <c:pt idx="256">
                  <c:v>31413</c:v>
                </c:pt>
                <c:pt idx="257">
                  <c:v>31444</c:v>
                </c:pt>
                <c:pt idx="258">
                  <c:v>31472</c:v>
                </c:pt>
                <c:pt idx="259">
                  <c:v>31503</c:v>
                </c:pt>
                <c:pt idx="260">
                  <c:v>31533</c:v>
                </c:pt>
                <c:pt idx="261">
                  <c:v>31564</c:v>
                </c:pt>
                <c:pt idx="262">
                  <c:v>31594</c:v>
                </c:pt>
                <c:pt idx="263">
                  <c:v>31625</c:v>
                </c:pt>
                <c:pt idx="264">
                  <c:v>31656</c:v>
                </c:pt>
                <c:pt idx="265">
                  <c:v>31686</c:v>
                </c:pt>
                <c:pt idx="266">
                  <c:v>31717</c:v>
                </c:pt>
                <c:pt idx="267">
                  <c:v>31747</c:v>
                </c:pt>
                <c:pt idx="268">
                  <c:v>31778</c:v>
                </c:pt>
                <c:pt idx="269">
                  <c:v>31809</c:v>
                </c:pt>
                <c:pt idx="270">
                  <c:v>31837</c:v>
                </c:pt>
                <c:pt idx="271">
                  <c:v>31868</c:v>
                </c:pt>
                <c:pt idx="272">
                  <c:v>31898</c:v>
                </c:pt>
                <c:pt idx="273">
                  <c:v>31929</c:v>
                </c:pt>
                <c:pt idx="274">
                  <c:v>31959</c:v>
                </c:pt>
                <c:pt idx="275">
                  <c:v>31990</c:v>
                </c:pt>
                <c:pt idx="276">
                  <c:v>32021</c:v>
                </c:pt>
                <c:pt idx="277">
                  <c:v>32051</c:v>
                </c:pt>
                <c:pt idx="278">
                  <c:v>32082</c:v>
                </c:pt>
                <c:pt idx="279">
                  <c:v>32112</c:v>
                </c:pt>
                <c:pt idx="280">
                  <c:v>32143</c:v>
                </c:pt>
                <c:pt idx="281">
                  <c:v>32174</c:v>
                </c:pt>
                <c:pt idx="282">
                  <c:v>32203</c:v>
                </c:pt>
                <c:pt idx="283">
                  <c:v>32234</c:v>
                </c:pt>
                <c:pt idx="284">
                  <c:v>32264</c:v>
                </c:pt>
                <c:pt idx="285">
                  <c:v>32295</c:v>
                </c:pt>
                <c:pt idx="286">
                  <c:v>32325</c:v>
                </c:pt>
                <c:pt idx="287">
                  <c:v>32356</c:v>
                </c:pt>
                <c:pt idx="288">
                  <c:v>32387</c:v>
                </c:pt>
                <c:pt idx="289">
                  <c:v>32417</c:v>
                </c:pt>
                <c:pt idx="290">
                  <c:v>32448</c:v>
                </c:pt>
                <c:pt idx="291">
                  <c:v>32478</c:v>
                </c:pt>
                <c:pt idx="292">
                  <c:v>32509</c:v>
                </c:pt>
                <c:pt idx="293">
                  <c:v>32540</c:v>
                </c:pt>
                <c:pt idx="294">
                  <c:v>32568</c:v>
                </c:pt>
                <c:pt idx="295">
                  <c:v>32599</c:v>
                </c:pt>
                <c:pt idx="296">
                  <c:v>32629</c:v>
                </c:pt>
                <c:pt idx="297">
                  <c:v>32660</c:v>
                </c:pt>
                <c:pt idx="298">
                  <c:v>32690</c:v>
                </c:pt>
                <c:pt idx="299">
                  <c:v>32721</c:v>
                </c:pt>
                <c:pt idx="300">
                  <c:v>32752</c:v>
                </c:pt>
                <c:pt idx="301">
                  <c:v>32782</c:v>
                </c:pt>
                <c:pt idx="302">
                  <c:v>32813</c:v>
                </c:pt>
                <c:pt idx="303">
                  <c:v>32843</c:v>
                </c:pt>
                <c:pt idx="304">
                  <c:v>32874</c:v>
                </c:pt>
                <c:pt idx="305">
                  <c:v>32905</c:v>
                </c:pt>
                <c:pt idx="306">
                  <c:v>32933</c:v>
                </c:pt>
                <c:pt idx="307">
                  <c:v>32964</c:v>
                </c:pt>
                <c:pt idx="308">
                  <c:v>32994</c:v>
                </c:pt>
                <c:pt idx="309">
                  <c:v>33025</c:v>
                </c:pt>
                <c:pt idx="310">
                  <c:v>33055</c:v>
                </c:pt>
                <c:pt idx="311">
                  <c:v>33086</c:v>
                </c:pt>
                <c:pt idx="312">
                  <c:v>33117</c:v>
                </c:pt>
                <c:pt idx="313">
                  <c:v>33147</c:v>
                </c:pt>
                <c:pt idx="314">
                  <c:v>33178</c:v>
                </c:pt>
                <c:pt idx="315">
                  <c:v>33208</c:v>
                </c:pt>
                <c:pt idx="316">
                  <c:v>33239</c:v>
                </c:pt>
                <c:pt idx="317">
                  <c:v>33270</c:v>
                </c:pt>
                <c:pt idx="318">
                  <c:v>33298</c:v>
                </c:pt>
                <c:pt idx="319">
                  <c:v>33329</c:v>
                </c:pt>
                <c:pt idx="320">
                  <c:v>33359</c:v>
                </c:pt>
                <c:pt idx="321">
                  <c:v>33390</c:v>
                </c:pt>
                <c:pt idx="322">
                  <c:v>33420</c:v>
                </c:pt>
                <c:pt idx="323">
                  <c:v>33451</c:v>
                </c:pt>
                <c:pt idx="324">
                  <c:v>33482</c:v>
                </c:pt>
                <c:pt idx="325">
                  <c:v>33512</c:v>
                </c:pt>
                <c:pt idx="326">
                  <c:v>33543</c:v>
                </c:pt>
                <c:pt idx="327">
                  <c:v>33573</c:v>
                </c:pt>
                <c:pt idx="328">
                  <c:v>33604</c:v>
                </c:pt>
                <c:pt idx="329">
                  <c:v>33635</c:v>
                </c:pt>
                <c:pt idx="330">
                  <c:v>33664</c:v>
                </c:pt>
                <c:pt idx="331">
                  <c:v>33695</c:v>
                </c:pt>
                <c:pt idx="332">
                  <c:v>33725</c:v>
                </c:pt>
                <c:pt idx="333">
                  <c:v>33756</c:v>
                </c:pt>
                <c:pt idx="334">
                  <c:v>33786</c:v>
                </c:pt>
                <c:pt idx="335">
                  <c:v>33817</c:v>
                </c:pt>
                <c:pt idx="336">
                  <c:v>33848</c:v>
                </c:pt>
                <c:pt idx="337">
                  <c:v>33878</c:v>
                </c:pt>
                <c:pt idx="338">
                  <c:v>33909</c:v>
                </c:pt>
                <c:pt idx="339">
                  <c:v>33939</c:v>
                </c:pt>
                <c:pt idx="340">
                  <c:v>33970</c:v>
                </c:pt>
                <c:pt idx="341">
                  <c:v>34001</c:v>
                </c:pt>
                <c:pt idx="342">
                  <c:v>34029</c:v>
                </c:pt>
                <c:pt idx="343">
                  <c:v>34060</c:v>
                </c:pt>
                <c:pt idx="344">
                  <c:v>34090</c:v>
                </c:pt>
                <c:pt idx="345">
                  <c:v>34121</c:v>
                </c:pt>
                <c:pt idx="346">
                  <c:v>34151</c:v>
                </c:pt>
                <c:pt idx="347">
                  <c:v>34182</c:v>
                </c:pt>
                <c:pt idx="348">
                  <c:v>34213</c:v>
                </c:pt>
                <c:pt idx="349">
                  <c:v>34243</c:v>
                </c:pt>
                <c:pt idx="350">
                  <c:v>34274</c:v>
                </c:pt>
                <c:pt idx="351">
                  <c:v>34304</c:v>
                </c:pt>
                <c:pt idx="352">
                  <c:v>34335</c:v>
                </c:pt>
                <c:pt idx="353">
                  <c:v>34366</c:v>
                </c:pt>
                <c:pt idx="354">
                  <c:v>34394</c:v>
                </c:pt>
                <c:pt idx="355">
                  <c:v>34425</c:v>
                </c:pt>
                <c:pt idx="356">
                  <c:v>34455</c:v>
                </c:pt>
                <c:pt idx="357">
                  <c:v>34486</c:v>
                </c:pt>
                <c:pt idx="358">
                  <c:v>34516</c:v>
                </c:pt>
                <c:pt idx="359">
                  <c:v>34547</c:v>
                </c:pt>
                <c:pt idx="360">
                  <c:v>34578</c:v>
                </c:pt>
                <c:pt idx="361">
                  <c:v>34608</c:v>
                </c:pt>
                <c:pt idx="362">
                  <c:v>34639</c:v>
                </c:pt>
                <c:pt idx="363">
                  <c:v>34669</c:v>
                </c:pt>
                <c:pt idx="364">
                  <c:v>34700</c:v>
                </c:pt>
                <c:pt idx="365">
                  <c:v>34731</c:v>
                </c:pt>
                <c:pt idx="366">
                  <c:v>34759</c:v>
                </c:pt>
                <c:pt idx="367">
                  <c:v>34790</c:v>
                </c:pt>
                <c:pt idx="368">
                  <c:v>34820</c:v>
                </c:pt>
                <c:pt idx="369">
                  <c:v>34851</c:v>
                </c:pt>
                <c:pt idx="370">
                  <c:v>34881</c:v>
                </c:pt>
                <c:pt idx="371">
                  <c:v>34912</c:v>
                </c:pt>
                <c:pt idx="372">
                  <c:v>34943</c:v>
                </c:pt>
                <c:pt idx="373">
                  <c:v>34973</c:v>
                </c:pt>
                <c:pt idx="374">
                  <c:v>35004</c:v>
                </c:pt>
                <c:pt idx="375">
                  <c:v>35034</c:v>
                </c:pt>
                <c:pt idx="376">
                  <c:v>35065</c:v>
                </c:pt>
                <c:pt idx="377">
                  <c:v>35096</c:v>
                </c:pt>
                <c:pt idx="378">
                  <c:v>35125</c:v>
                </c:pt>
                <c:pt idx="379">
                  <c:v>35156</c:v>
                </c:pt>
                <c:pt idx="380">
                  <c:v>35186</c:v>
                </c:pt>
                <c:pt idx="381">
                  <c:v>35217</c:v>
                </c:pt>
                <c:pt idx="382">
                  <c:v>35247</c:v>
                </c:pt>
                <c:pt idx="383">
                  <c:v>35278</c:v>
                </c:pt>
                <c:pt idx="384">
                  <c:v>35309</c:v>
                </c:pt>
                <c:pt idx="385">
                  <c:v>35339</c:v>
                </c:pt>
                <c:pt idx="386">
                  <c:v>35370</c:v>
                </c:pt>
                <c:pt idx="387">
                  <c:v>35400</c:v>
                </c:pt>
                <c:pt idx="388">
                  <c:v>35431</c:v>
                </c:pt>
                <c:pt idx="389">
                  <c:v>35462</c:v>
                </c:pt>
                <c:pt idx="390">
                  <c:v>35490</c:v>
                </c:pt>
                <c:pt idx="391">
                  <c:v>35521</c:v>
                </c:pt>
                <c:pt idx="392">
                  <c:v>35551</c:v>
                </c:pt>
                <c:pt idx="393">
                  <c:v>35582</c:v>
                </c:pt>
                <c:pt idx="394">
                  <c:v>35612</c:v>
                </c:pt>
                <c:pt idx="395">
                  <c:v>35643</c:v>
                </c:pt>
                <c:pt idx="396">
                  <c:v>35674</c:v>
                </c:pt>
                <c:pt idx="397">
                  <c:v>35704</c:v>
                </c:pt>
                <c:pt idx="398">
                  <c:v>35735</c:v>
                </c:pt>
                <c:pt idx="399">
                  <c:v>35765</c:v>
                </c:pt>
                <c:pt idx="400">
                  <c:v>35796</c:v>
                </c:pt>
                <c:pt idx="401">
                  <c:v>35827</c:v>
                </c:pt>
                <c:pt idx="402">
                  <c:v>35855</c:v>
                </c:pt>
                <c:pt idx="403">
                  <c:v>35886</c:v>
                </c:pt>
                <c:pt idx="404">
                  <c:v>35916</c:v>
                </c:pt>
                <c:pt idx="405">
                  <c:v>35947</c:v>
                </c:pt>
                <c:pt idx="406">
                  <c:v>35977</c:v>
                </c:pt>
                <c:pt idx="407">
                  <c:v>36008</c:v>
                </c:pt>
                <c:pt idx="408">
                  <c:v>36039</c:v>
                </c:pt>
                <c:pt idx="409">
                  <c:v>36069</c:v>
                </c:pt>
                <c:pt idx="410">
                  <c:v>36100</c:v>
                </c:pt>
                <c:pt idx="411">
                  <c:v>36130</c:v>
                </c:pt>
                <c:pt idx="412">
                  <c:v>36161</c:v>
                </c:pt>
                <c:pt idx="413">
                  <c:v>36192</c:v>
                </c:pt>
                <c:pt idx="414">
                  <c:v>36220</c:v>
                </c:pt>
                <c:pt idx="415">
                  <c:v>36251</c:v>
                </c:pt>
                <c:pt idx="416">
                  <c:v>36281</c:v>
                </c:pt>
                <c:pt idx="417">
                  <c:v>36312</c:v>
                </c:pt>
                <c:pt idx="418">
                  <c:v>36342</c:v>
                </c:pt>
                <c:pt idx="419">
                  <c:v>36373</c:v>
                </c:pt>
                <c:pt idx="420">
                  <c:v>36404</c:v>
                </c:pt>
                <c:pt idx="421">
                  <c:v>36434</c:v>
                </c:pt>
                <c:pt idx="422">
                  <c:v>36465</c:v>
                </c:pt>
                <c:pt idx="423">
                  <c:v>36495</c:v>
                </c:pt>
                <c:pt idx="424">
                  <c:v>36526</c:v>
                </c:pt>
                <c:pt idx="425">
                  <c:v>36557</c:v>
                </c:pt>
                <c:pt idx="426">
                  <c:v>36586</c:v>
                </c:pt>
                <c:pt idx="427">
                  <c:v>36617</c:v>
                </c:pt>
                <c:pt idx="428">
                  <c:v>36647</c:v>
                </c:pt>
                <c:pt idx="429">
                  <c:v>36678</c:v>
                </c:pt>
                <c:pt idx="430">
                  <c:v>36708</c:v>
                </c:pt>
                <c:pt idx="431">
                  <c:v>36739</c:v>
                </c:pt>
                <c:pt idx="432">
                  <c:v>36770</c:v>
                </c:pt>
                <c:pt idx="433">
                  <c:v>36800</c:v>
                </c:pt>
                <c:pt idx="434">
                  <c:v>36831</c:v>
                </c:pt>
                <c:pt idx="435">
                  <c:v>36861</c:v>
                </c:pt>
                <c:pt idx="436">
                  <c:v>36892</c:v>
                </c:pt>
                <c:pt idx="437">
                  <c:v>36923</c:v>
                </c:pt>
                <c:pt idx="438">
                  <c:v>36951</c:v>
                </c:pt>
                <c:pt idx="439">
                  <c:v>36982</c:v>
                </c:pt>
                <c:pt idx="440">
                  <c:v>37012</c:v>
                </c:pt>
                <c:pt idx="441">
                  <c:v>37043</c:v>
                </c:pt>
                <c:pt idx="442">
                  <c:v>37073</c:v>
                </c:pt>
                <c:pt idx="443">
                  <c:v>37104</c:v>
                </c:pt>
                <c:pt idx="444">
                  <c:v>37135</c:v>
                </c:pt>
                <c:pt idx="445">
                  <c:v>37165</c:v>
                </c:pt>
                <c:pt idx="446">
                  <c:v>37196</c:v>
                </c:pt>
                <c:pt idx="447">
                  <c:v>37226</c:v>
                </c:pt>
                <c:pt idx="448">
                  <c:v>37257</c:v>
                </c:pt>
                <c:pt idx="449">
                  <c:v>37288</c:v>
                </c:pt>
                <c:pt idx="450">
                  <c:v>37316</c:v>
                </c:pt>
                <c:pt idx="451">
                  <c:v>37347</c:v>
                </c:pt>
                <c:pt idx="452">
                  <c:v>37377</c:v>
                </c:pt>
                <c:pt idx="453">
                  <c:v>37408</c:v>
                </c:pt>
                <c:pt idx="454">
                  <c:v>37438</c:v>
                </c:pt>
                <c:pt idx="455">
                  <c:v>37469</c:v>
                </c:pt>
                <c:pt idx="456">
                  <c:v>37500</c:v>
                </c:pt>
                <c:pt idx="457">
                  <c:v>37530</c:v>
                </c:pt>
                <c:pt idx="458">
                  <c:v>37561</c:v>
                </c:pt>
                <c:pt idx="459">
                  <c:v>37591</c:v>
                </c:pt>
                <c:pt idx="460">
                  <c:v>37622</c:v>
                </c:pt>
                <c:pt idx="461">
                  <c:v>37653</c:v>
                </c:pt>
                <c:pt idx="462">
                  <c:v>37681</c:v>
                </c:pt>
                <c:pt idx="463">
                  <c:v>37712</c:v>
                </c:pt>
                <c:pt idx="464">
                  <c:v>37742</c:v>
                </c:pt>
                <c:pt idx="465">
                  <c:v>37773</c:v>
                </c:pt>
                <c:pt idx="466">
                  <c:v>37803</c:v>
                </c:pt>
                <c:pt idx="467">
                  <c:v>37834</c:v>
                </c:pt>
                <c:pt idx="468">
                  <c:v>37865</c:v>
                </c:pt>
                <c:pt idx="469">
                  <c:v>37895</c:v>
                </c:pt>
                <c:pt idx="470">
                  <c:v>37926</c:v>
                </c:pt>
                <c:pt idx="471">
                  <c:v>37956</c:v>
                </c:pt>
                <c:pt idx="472">
                  <c:v>37987</c:v>
                </c:pt>
                <c:pt idx="473">
                  <c:v>38018</c:v>
                </c:pt>
                <c:pt idx="474">
                  <c:v>38047</c:v>
                </c:pt>
                <c:pt idx="475">
                  <c:v>38078</c:v>
                </c:pt>
                <c:pt idx="476">
                  <c:v>38108</c:v>
                </c:pt>
                <c:pt idx="477">
                  <c:v>38139</c:v>
                </c:pt>
                <c:pt idx="478">
                  <c:v>38169</c:v>
                </c:pt>
                <c:pt idx="479">
                  <c:v>38200</c:v>
                </c:pt>
                <c:pt idx="480">
                  <c:v>38231</c:v>
                </c:pt>
                <c:pt idx="481">
                  <c:v>38261</c:v>
                </c:pt>
                <c:pt idx="482">
                  <c:v>38292</c:v>
                </c:pt>
                <c:pt idx="483">
                  <c:v>38322</c:v>
                </c:pt>
                <c:pt idx="484">
                  <c:v>38353</c:v>
                </c:pt>
                <c:pt idx="485">
                  <c:v>38384</c:v>
                </c:pt>
                <c:pt idx="486">
                  <c:v>38412</c:v>
                </c:pt>
                <c:pt idx="487">
                  <c:v>38443</c:v>
                </c:pt>
                <c:pt idx="488">
                  <c:v>38473</c:v>
                </c:pt>
                <c:pt idx="489">
                  <c:v>38504</c:v>
                </c:pt>
                <c:pt idx="490">
                  <c:v>38534</c:v>
                </c:pt>
                <c:pt idx="491">
                  <c:v>38565</c:v>
                </c:pt>
                <c:pt idx="492">
                  <c:v>38596</c:v>
                </c:pt>
                <c:pt idx="493">
                  <c:v>38626</c:v>
                </c:pt>
                <c:pt idx="494">
                  <c:v>38657</c:v>
                </c:pt>
                <c:pt idx="495">
                  <c:v>38687</c:v>
                </c:pt>
                <c:pt idx="496">
                  <c:v>38718</c:v>
                </c:pt>
                <c:pt idx="497">
                  <c:v>38749</c:v>
                </c:pt>
                <c:pt idx="498">
                  <c:v>38777</c:v>
                </c:pt>
                <c:pt idx="499">
                  <c:v>38808</c:v>
                </c:pt>
                <c:pt idx="500">
                  <c:v>38838</c:v>
                </c:pt>
                <c:pt idx="501">
                  <c:v>38869</c:v>
                </c:pt>
                <c:pt idx="502">
                  <c:v>38899</c:v>
                </c:pt>
                <c:pt idx="503">
                  <c:v>38930</c:v>
                </c:pt>
                <c:pt idx="504">
                  <c:v>38961</c:v>
                </c:pt>
                <c:pt idx="505">
                  <c:v>38991</c:v>
                </c:pt>
                <c:pt idx="506">
                  <c:v>39022</c:v>
                </c:pt>
                <c:pt idx="507">
                  <c:v>39052</c:v>
                </c:pt>
                <c:pt idx="508">
                  <c:v>39083</c:v>
                </c:pt>
                <c:pt idx="509">
                  <c:v>39114</c:v>
                </c:pt>
                <c:pt idx="510">
                  <c:v>39142</c:v>
                </c:pt>
                <c:pt idx="511">
                  <c:v>39173</c:v>
                </c:pt>
                <c:pt idx="512">
                  <c:v>39203</c:v>
                </c:pt>
                <c:pt idx="513">
                  <c:v>39234</c:v>
                </c:pt>
                <c:pt idx="514">
                  <c:v>39264</c:v>
                </c:pt>
                <c:pt idx="515">
                  <c:v>39295</c:v>
                </c:pt>
                <c:pt idx="516">
                  <c:v>39326</c:v>
                </c:pt>
                <c:pt idx="517">
                  <c:v>39356</c:v>
                </c:pt>
                <c:pt idx="518">
                  <c:v>39387</c:v>
                </c:pt>
                <c:pt idx="519">
                  <c:v>39417</c:v>
                </c:pt>
                <c:pt idx="520">
                  <c:v>39448</c:v>
                </c:pt>
                <c:pt idx="521">
                  <c:v>39479</c:v>
                </c:pt>
                <c:pt idx="522">
                  <c:v>39508</c:v>
                </c:pt>
                <c:pt idx="523">
                  <c:v>39539</c:v>
                </c:pt>
                <c:pt idx="524">
                  <c:v>39569</c:v>
                </c:pt>
                <c:pt idx="525">
                  <c:v>39600</c:v>
                </c:pt>
                <c:pt idx="526">
                  <c:v>39630</c:v>
                </c:pt>
                <c:pt idx="527">
                  <c:v>39661</c:v>
                </c:pt>
                <c:pt idx="528">
                  <c:v>39692</c:v>
                </c:pt>
                <c:pt idx="529">
                  <c:v>39722</c:v>
                </c:pt>
                <c:pt idx="530">
                  <c:v>39753</c:v>
                </c:pt>
                <c:pt idx="531">
                  <c:v>39783</c:v>
                </c:pt>
                <c:pt idx="532">
                  <c:v>39814</c:v>
                </c:pt>
                <c:pt idx="533">
                  <c:v>39845</c:v>
                </c:pt>
                <c:pt idx="534">
                  <c:v>39873</c:v>
                </c:pt>
                <c:pt idx="535">
                  <c:v>39904</c:v>
                </c:pt>
                <c:pt idx="536">
                  <c:v>39934</c:v>
                </c:pt>
                <c:pt idx="537">
                  <c:v>39965</c:v>
                </c:pt>
                <c:pt idx="538">
                  <c:v>39995</c:v>
                </c:pt>
                <c:pt idx="539">
                  <c:v>40026</c:v>
                </c:pt>
                <c:pt idx="540">
                  <c:v>40057</c:v>
                </c:pt>
                <c:pt idx="541">
                  <c:v>40087</c:v>
                </c:pt>
                <c:pt idx="542">
                  <c:v>40118</c:v>
                </c:pt>
                <c:pt idx="543">
                  <c:v>40148</c:v>
                </c:pt>
                <c:pt idx="544">
                  <c:v>40179</c:v>
                </c:pt>
                <c:pt idx="545">
                  <c:v>40210</c:v>
                </c:pt>
                <c:pt idx="546">
                  <c:v>40238</c:v>
                </c:pt>
                <c:pt idx="547">
                  <c:v>40269</c:v>
                </c:pt>
                <c:pt idx="548">
                  <c:v>40299</c:v>
                </c:pt>
                <c:pt idx="549">
                  <c:v>40330</c:v>
                </c:pt>
                <c:pt idx="550">
                  <c:v>40360</c:v>
                </c:pt>
                <c:pt idx="551">
                  <c:v>40391</c:v>
                </c:pt>
                <c:pt idx="552">
                  <c:v>40422</c:v>
                </c:pt>
                <c:pt idx="553">
                  <c:v>40452</c:v>
                </c:pt>
                <c:pt idx="554">
                  <c:v>40483</c:v>
                </c:pt>
                <c:pt idx="555">
                  <c:v>40513</c:v>
                </c:pt>
                <c:pt idx="556">
                  <c:v>40544</c:v>
                </c:pt>
                <c:pt idx="557">
                  <c:v>40575</c:v>
                </c:pt>
                <c:pt idx="558">
                  <c:v>40603</c:v>
                </c:pt>
                <c:pt idx="559">
                  <c:v>40634</c:v>
                </c:pt>
                <c:pt idx="560">
                  <c:v>40664</c:v>
                </c:pt>
                <c:pt idx="561">
                  <c:v>40695</c:v>
                </c:pt>
                <c:pt idx="562">
                  <c:v>40725</c:v>
                </c:pt>
                <c:pt idx="563">
                  <c:v>40756</c:v>
                </c:pt>
                <c:pt idx="564">
                  <c:v>40787</c:v>
                </c:pt>
                <c:pt idx="565">
                  <c:v>40817</c:v>
                </c:pt>
                <c:pt idx="566">
                  <c:v>40848</c:v>
                </c:pt>
                <c:pt idx="567">
                  <c:v>40878</c:v>
                </c:pt>
                <c:pt idx="568">
                  <c:v>40909</c:v>
                </c:pt>
                <c:pt idx="569">
                  <c:v>40940</c:v>
                </c:pt>
                <c:pt idx="570">
                  <c:v>40969</c:v>
                </c:pt>
                <c:pt idx="571">
                  <c:v>41000</c:v>
                </c:pt>
                <c:pt idx="572">
                  <c:v>41030</c:v>
                </c:pt>
                <c:pt idx="573">
                  <c:v>41061</c:v>
                </c:pt>
                <c:pt idx="574">
                  <c:v>41091</c:v>
                </c:pt>
                <c:pt idx="575">
                  <c:v>41122</c:v>
                </c:pt>
                <c:pt idx="576">
                  <c:v>41153</c:v>
                </c:pt>
                <c:pt idx="577">
                  <c:v>41183</c:v>
                </c:pt>
                <c:pt idx="578">
                  <c:v>41214</c:v>
                </c:pt>
                <c:pt idx="579">
                  <c:v>41244</c:v>
                </c:pt>
                <c:pt idx="580">
                  <c:v>41275</c:v>
                </c:pt>
                <c:pt idx="581">
                  <c:v>41306</c:v>
                </c:pt>
                <c:pt idx="582">
                  <c:v>41334</c:v>
                </c:pt>
                <c:pt idx="583">
                  <c:v>41365</c:v>
                </c:pt>
                <c:pt idx="584">
                  <c:v>41395</c:v>
                </c:pt>
                <c:pt idx="585">
                  <c:v>41426</c:v>
                </c:pt>
                <c:pt idx="586">
                  <c:v>41456</c:v>
                </c:pt>
                <c:pt idx="587">
                  <c:v>41487</c:v>
                </c:pt>
                <c:pt idx="588">
                  <c:v>41518</c:v>
                </c:pt>
                <c:pt idx="589">
                  <c:v>41548</c:v>
                </c:pt>
                <c:pt idx="590">
                  <c:v>41579</c:v>
                </c:pt>
                <c:pt idx="591">
                  <c:v>41609</c:v>
                </c:pt>
                <c:pt idx="592">
                  <c:v>41640</c:v>
                </c:pt>
                <c:pt idx="593">
                  <c:v>41671</c:v>
                </c:pt>
                <c:pt idx="594">
                  <c:v>41699</c:v>
                </c:pt>
                <c:pt idx="595">
                  <c:v>41730</c:v>
                </c:pt>
                <c:pt idx="596">
                  <c:v>41760</c:v>
                </c:pt>
                <c:pt idx="597">
                  <c:v>41791</c:v>
                </c:pt>
                <c:pt idx="598">
                  <c:v>41821</c:v>
                </c:pt>
                <c:pt idx="599">
                  <c:v>41852</c:v>
                </c:pt>
                <c:pt idx="600">
                  <c:v>41883</c:v>
                </c:pt>
                <c:pt idx="601">
                  <c:v>41913</c:v>
                </c:pt>
                <c:pt idx="602">
                  <c:v>41944</c:v>
                </c:pt>
                <c:pt idx="603">
                  <c:v>41974</c:v>
                </c:pt>
                <c:pt idx="604">
                  <c:v>42005</c:v>
                </c:pt>
                <c:pt idx="605">
                  <c:v>42036</c:v>
                </c:pt>
                <c:pt idx="606">
                  <c:v>42064</c:v>
                </c:pt>
                <c:pt idx="607">
                  <c:v>42095</c:v>
                </c:pt>
                <c:pt idx="608">
                  <c:v>42125</c:v>
                </c:pt>
                <c:pt idx="609">
                  <c:v>42156</c:v>
                </c:pt>
                <c:pt idx="610">
                  <c:v>42186</c:v>
                </c:pt>
                <c:pt idx="611">
                  <c:v>42217</c:v>
                </c:pt>
                <c:pt idx="612">
                  <c:v>42248</c:v>
                </c:pt>
                <c:pt idx="613">
                  <c:v>42278</c:v>
                </c:pt>
                <c:pt idx="614">
                  <c:v>42309</c:v>
                </c:pt>
                <c:pt idx="615">
                  <c:v>42339</c:v>
                </c:pt>
                <c:pt idx="616">
                  <c:v>42370</c:v>
                </c:pt>
                <c:pt idx="617">
                  <c:v>42401</c:v>
                </c:pt>
                <c:pt idx="618">
                  <c:v>42430</c:v>
                </c:pt>
                <c:pt idx="619">
                  <c:v>42461</c:v>
                </c:pt>
                <c:pt idx="620">
                  <c:v>42491</c:v>
                </c:pt>
                <c:pt idx="621">
                  <c:v>42522</c:v>
                </c:pt>
                <c:pt idx="622">
                  <c:v>42552</c:v>
                </c:pt>
                <c:pt idx="623">
                  <c:v>42583</c:v>
                </c:pt>
                <c:pt idx="624">
                  <c:v>42614</c:v>
                </c:pt>
                <c:pt idx="625">
                  <c:v>42644</c:v>
                </c:pt>
                <c:pt idx="626">
                  <c:v>42675</c:v>
                </c:pt>
                <c:pt idx="627">
                  <c:v>42705</c:v>
                </c:pt>
                <c:pt idx="628">
                  <c:v>42736</c:v>
                </c:pt>
                <c:pt idx="629">
                  <c:v>42767</c:v>
                </c:pt>
                <c:pt idx="630">
                  <c:v>42795</c:v>
                </c:pt>
                <c:pt idx="631">
                  <c:v>42826</c:v>
                </c:pt>
                <c:pt idx="632">
                  <c:v>42856</c:v>
                </c:pt>
                <c:pt idx="633">
                  <c:v>42887</c:v>
                </c:pt>
                <c:pt idx="634">
                  <c:v>42917</c:v>
                </c:pt>
                <c:pt idx="635">
                  <c:v>42948</c:v>
                </c:pt>
                <c:pt idx="636">
                  <c:v>42979</c:v>
                </c:pt>
                <c:pt idx="637">
                  <c:v>43009</c:v>
                </c:pt>
                <c:pt idx="638">
                  <c:v>43040</c:v>
                </c:pt>
                <c:pt idx="639">
                  <c:v>43070</c:v>
                </c:pt>
                <c:pt idx="640">
                  <c:v>43101</c:v>
                </c:pt>
                <c:pt idx="641">
                  <c:v>43132</c:v>
                </c:pt>
                <c:pt idx="642">
                  <c:v>43160</c:v>
                </c:pt>
                <c:pt idx="643">
                  <c:v>43191</c:v>
                </c:pt>
                <c:pt idx="644">
                  <c:v>43221</c:v>
                </c:pt>
                <c:pt idx="645">
                  <c:v>43252</c:v>
                </c:pt>
                <c:pt idx="646">
                  <c:v>43282</c:v>
                </c:pt>
                <c:pt idx="647">
                  <c:v>43313</c:v>
                </c:pt>
                <c:pt idx="648">
                  <c:v>43344</c:v>
                </c:pt>
                <c:pt idx="649">
                  <c:v>43374</c:v>
                </c:pt>
                <c:pt idx="650">
                  <c:v>43405</c:v>
                </c:pt>
                <c:pt idx="651">
                  <c:v>43435</c:v>
                </c:pt>
                <c:pt idx="652">
                  <c:v>43466</c:v>
                </c:pt>
              </c:numCache>
            </c:numRef>
          </c:cat>
          <c:val>
            <c:numRef>
              <c:f>'PMR-12'!$F$610:$F$662</c:f>
              <c:numCache>
                <c:formatCode>General</c:formatCode>
                <c:ptCount val="53"/>
                <c:pt idx="0">
                  <c:v>0.51</c:v>
                </c:pt>
                <c:pt idx="1">
                  <c:v>0.43</c:v>
                </c:pt>
                <c:pt idx="2">
                  <c:v>0.28999999999999998</c:v>
                </c:pt>
                <c:pt idx="3">
                  <c:v>0.25</c:v>
                </c:pt>
                <c:pt idx="4">
                  <c:v>0.23</c:v>
                </c:pt>
                <c:pt idx="5">
                  <c:v>0.19</c:v>
                </c:pt>
                <c:pt idx="6">
                  <c:v>0.23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0.65</c:v>
                </c:pt>
                <c:pt idx="14">
                  <c:v>0</c:v>
                </c:pt>
                <c:pt idx="15">
                  <c:v>0</c:v>
                </c:pt>
                <c:pt idx="17">
                  <c:v>0.23899999999999999</c:v>
                </c:pt>
                <c:pt idx="18" formatCode="0.00">
                  <c:v>0.217</c:v>
                </c:pt>
                <c:pt idx="19" formatCode="0.00">
                  <c:v>0.33400000000000002</c:v>
                </c:pt>
                <c:pt idx="20" formatCode="0.00">
                  <c:v>0.42099999999999999</c:v>
                </c:pt>
                <c:pt idx="21" formatCode="0.00">
                  <c:v>0.48</c:v>
                </c:pt>
                <c:pt idx="22">
                  <c:v>0.66</c:v>
                </c:pt>
                <c:pt idx="23">
                  <c:v>0.68</c:v>
                </c:pt>
                <c:pt idx="24">
                  <c:v>0.65</c:v>
                </c:pt>
                <c:pt idx="25">
                  <c:v>0.75</c:v>
                </c:pt>
                <c:pt idx="26">
                  <c:v>0.87</c:v>
                </c:pt>
                <c:pt idx="27">
                  <c:v>0.83</c:v>
                </c:pt>
                <c:pt idx="28">
                  <c:v>1.33</c:v>
                </c:pt>
                <c:pt idx="29">
                  <c:v>2.0299999999999998</c:v>
                </c:pt>
                <c:pt idx="30">
                  <c:v>0.68</c:v>
                </c:pt>
                <c:pt idx="31">
                  <c:v>0.48</c:v>
                </c:pt>
                <c:pt idx="32">
                  <c:v>3.4</c:v>
                </c:pt>
                <c:pt idx="33">
                  <c:v>3.67</c:v>
                </c:pt>
                <c:pt idx="34">
                  <c:v>4.08</c:v>
                </c:pt>
                <c:pt idx="36">
                  <c:v>1.44</c:v>
                </c:pt>
                <c:pt idx="37">
                  <c:v>1.27</c:v>
                </c:pt>
                <c:pt idx="38">
                  <c:v>1.2</c:v>
                </c:pt>
                <c:pt idx="39">
                  <c:v>1.22</c:v>
                </c:pt>
                <c:pt idx="40">
                  <c:v>1.28</c:v>
                </c:pt>
                <c:pt idx="41">
                  <c:v>1.1000000000000001</c:v>
                </c:pt>
                <c:pt idx="42">
                  <c:v>1.05</c:v>
                </c:pt>
                <c:pt idx="43">
                  <c:v>1.1000000000000001</c:v>
                </c:pt>
                <c:pt idx="44">
                  <c:v>1.68</c:v>
                </c:pt>
                <c:pt idx="45">
                  <c:v>1.54</c:v>
                </c:pt>
                <c:pt idx="46">
                  <c:v>1.51</c:v>
                </c:pt>
                <c:pt idx="47">
                  <c:v>1.1519999999999999</c:v>
                </c:pt>
                <c:pt idx="48">
                  <c:v>0.92</c:v>
                </c:pt>
                <c:pt idx="49">
                  <c:v>1.2250000000000001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E34C-4943-A18B-FDFB7AD97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61605360"/>
        <c:axId val="-1461607712"/>
        <c:extLst>
          <c:ext xmlns:c15="http://schemas.microsoft.com/office/drawing/2012/chart" uri="{02D57815-91ED-43cb-92C2-25804820EDAC}">
            <c15:filteredLineSeries>
              <c15:ser>
                <c:idx val="17"/>
                <c:order val="17"/>
                <c:tx>
                  <c:strRef>
                    <c:extLst>
                      <c:ext uri="{02D57815-91ED-43cb-92C2-25804820EDAC}">
                        <c15:formulaRef>
                          <c15:sqref>'PMR-12'!$Y$1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28575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'PMR-12'!$B$610:$B$662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18" formatCode="0.00">
                        <c:v>1171.6104689971294</c:v>
                      </c:pt>
                      <c:pt idx="19" formatCode="0.00">
                        <c:v>1171.7753156458687</c:v>
                      </c:pt>
                      <c:pt idx="20" formatCode="0.00">
                        <c:v>1171.7888717241374</c:v>
                      </c:pt>
                      <c:pt idx="21" formatCode="0.00">
                        <c:v>1172.164718963729</c:v>
                      </c:pt>
                      <c:pt idx="22">
                        <c:v>1172.3461271539638</c:v>
                      </c:pt>
                      <c:pt idx="23">
                        <c:v>1172.7114248387063</c:v>
                      </c:pt>
                      <c:pt idx="24">
                        <c:v>1173.1354727777759</c:v>
                      </c:pt>
                      <c:pt idx="25">
                        <c:v>1173.9720699999984</c:v>
                      </c:pt>
                      <c:pt idx="26">
                        <c:v>1174.7203477777778</c:v>
                      </c:pt>
                      <c:pt idx="27">
                        <c:v>1175.2795313055187</c:v>
                      </c:pt>
                      <c:pt idx="28">
                        <c:v>1178.880653785616</c:v>
                      </c:pt>
                      <c:pt idx="29">
                        <c:v>1179.6168057571238</c:v>
                      </c:pt>
                      <c:pt idx="30">
                        <c:v>1179.0544548897519</c:v>
                      </c:pt>
                      <c:pt idx="31">
                        <c:v>1178.6506148539654</c:v>
                      </c:pt>
                      <c:pt idx="32">
                        <c:v>1179.7661425806439</c:v>
                      </c:pt>
                      <c:pt idx="33">
                        <c:v>1182.047400717488</c:v>
                      </c:pt>
                      <c:pt idx="34">
                        <c:v>1183.6145358469907</c:v>
                      </c:pt>
                      <c:pt idx="35">
                        <c:v>1184.4721692597573</c:v>
                      </c:pt>
                      <c:pt idx="36">
                        <c:v>1184.7861932394383</c:v>
                      </c:pt>
                      <c:pt idx="37">
                        <c:v>1184.2196950000007</c:v>
                      </c:pt>
                      <c:pt idx="38">
                        <c:v>1183.2575460061912</c:v>
                      </c:pt>
                      <c:pt idx="39">
                        <c:v>1184.6587635483875</c:v>
                      </c:pt>
                      <c:pt idx="40">
                        <c:v>1188.6493294212776</c:v>
                      </c:pt>
                      <c:pt idx="41">
                        <c:v>1190.6093170238087</c:v>
                      </c:pt>
                      <c:pt idx="42">
                        <c:v>1190.8738713307991</c:v>
                      </c:pt>
                      <c:pt idx="43">
                        <c:v>1188.7419463736262</c:v>
                      </c:pt>
                      <c:pt idx="44">
                        <c:v>1187.7881318279549</c:v>
                      </c:pt>
                      <c:pt idx="45">
                        <c:v>1186.4568749132936</c:v>
                      </c:pt>
                      <c:pt idx="46">
                        <c:v>1185.5750598119137</c:v>
                      </c:pt>
                      <c:pt idx="47">
                        <c:v>1184.2840167213137</c:v>
                      </c:pt>
                      <c:pt idx="48">
                        <c:v>1182.9360251460319</c:v>
                      </c:pt>
                      <c:pt idx="49">
                        <c:v>1181.8500807526877</c:v>
                      </c:pt>
                      <c:pt idx="50">
                        <c:v>1181.4881519327735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26A2-49E8-97C7-143C644F86E6}"/>
                  </c:ext>
                </c:extLst>
              </c15:ser>
            </c15:filteredLineSeries>
          </c:ext>
        </c:extLst>
      </c:lineChart>
      <c:dateAx>
        <c:axId val="-1461600264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3400"/>
        <c:crosses val="autoZero"/>
        <c:auto val="1"/>
        <c:lblOffset val="100"/>
        <c:baseTimeUnit val="days"/>
        <c:majorUnit val="2"/>
        <c:majorTimeUnit val="months"/>
      </c:dateAx>
      <c:valAx>
        <c:axId val="-1461603400"/>
        <c:scaling>
          <c:orientation val="minMax"/>
          <c:max val="1240"/>
          <c:min val="11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Nivel Piezométrico (msnm)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0264"/>
        <c:crosses val="autoZero"/>
        <c:crossBetween val="between"/>
      </c:valAx>
      <c:valAx>
        <c:axId val="-146160771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Caudal medio mensual bombeo</a:t>
                </a:r>
                <a:r>
                  <a:rPr lang="es-CL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s-CL">
                    <a:solidFill>
                      <a:sysClr val="windowText" lastClr="000000"/>
                    </a:solidFill>
                  </a:rPr>
                  <a:t>(L/s)</a:t>
                </a:r>
              </a:p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Caudal medio mensual ríos (m3/s)</a:t>
                </a:r>
              </a:p>
            </c:rich>
          </c:tx>
          <c:layout>
            <c:manualLayout>
              <c:xMode val="edge"/>
              <c:yMode val="edge"/>
              <c:x val="0.93413243659546985"/>
              <c:y val="0.136701401316775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5360"/>
        <c:crosses val="max"/>
        <c:crossBetween val="between"/>
      </c:valAx>
      <c:dateAx>
        <c:axId val="-146160536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-146160771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9.9733480564202434E-2"/>
          <c:y val="0.85263194444444446"/>
          <c:w val="0.87569179826121823"/>
          <c:h val="0.1209097222222222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'PMR-12'!$H$1</c:f>
              <c:strCache>
                <c:ptCount val="1"/>
                <c:pt idx="0">
                  <c:v>Pozo Fundo Rodeo (PRD-1)</c:v>
                </c:pt>
              </c:strCache>
            </c:strRef>
          </c:tx>
          <c:spPr>
            <a:solidFill>
              <a:srgbClr val="00B050"/>
            </a:solidFill>
            <a:ln w="15875">
              <a:solidFill>
                <a:srgbClr val="00B050"/>
              </a:solidFill>
            </a:ln>
            <a:effectLst/>
          </c:spPr>
          <c:invertIfNegative val="0"/>
          <c:cat>
            <c:numRef>
              <c:f>'PMR-12'!$A$3:$A$662</c:f>
              <c:numCache>
                <c:formatCode>m/d/yyyy</c:formatCode>
                <c:ptCount val="660"/>
                <c:pt idx="0">
                  <c:v>23408</c:v>
                </c:pt>
                <c:pt idx="1">
                  <c:v>23437</c:v>
                </c:pt>
                <c:pt idx="2">
                  <c:v>23468</c:v>
                </c:pt>
                <c:pt idx="3">
                  <c:v>23498</c:v>
                </c:pt>
                <c:pt idx="4">
                  <c:v>23529</c:v>
                </c:pt>
                <c:pt idx="5">
                  <c:v>23559</c:v>
                </c:pt>
                <c:pt idx="6">
                  <c:v>23590</c:v>
                </c:pt>
                <c:pt idx="7">
                  <c:v>23621</c:v>
                </c:pt>
                <c:pt idx="8">
                  <c:v>23651</c:v>
                </c:pt>
                <c:pt idx="9">
                  <c:v>23682</c:v>
                </c:pt>
                <c:pt idx="10">
                  <c:v>23712</c:v>
                </c:pt>
                <c:pt idx="11">
                  <c:v>23743</c:v>
                </c:pt>
                <c:pt idx="12">
                  <c:v>23774</c:v>
                </c:pt>
                <c:pt idx="13">
                  <c:v>23802</c:v>
                </c:pt>
                <c:pt idx="14">
                  <c:v>23833</c:v>
                </c:pt>
                <c:pt idx="15">
                  <c:v>23863</c:v>
                </c:pt>
                <c:pt idx="16">
                  <c:v>23894</c:v>
                </c:pt>
                <c:pt idx="17">
                  <c:v>23924</c:v>
                </c:pt>
                <c:pt idx="18">
                  <c:v>23955</c:v>
                </c:pt>
                <c:pt idx="19">
                  <c:v>23986</c:v>
                </c:pt>
                <c:pt idx="20">
                  <c:v>24016</c:v>
                </c:pt>
                <c:pt idx="21">
                  <c:v>24047</c:v>
                </c:pt>
                <c:pt idx="22">
                  <c:v>24077</c:v>
                </c:pt>
                <c:pt idx="23">
                  <c:v>24108</c:v>
                </c:pt>
                <c:pt idx="24">
                  <c:v>24139</c:v>
                </c:pt>
                <c:pt idx="25">
                  <c:v>24167</c:v>
                </c:pt>
                <c:pt idx="26">
                  <c:v>24198</c:v>
                </c:pt>
                <c:pt idx="27">
                  <c:v>24228</c:v>
                </c:pt>
                <c:pt idx="28">
                  <c:v>24259</c:v>
                </c:pt>
                <c:pt idx="29">
                  <c:v>24289</c:v>
                </c:pt>
                <c:pt idx="30">
                  <c:v>24320</c:v>
                </c:pt>
                <c:pt idx="31">
                  <c:v>24351</c:v>
                </c:pt>
                <c:pt idx="32">
                  <c:v>24381</c:v>
                </c:pt>
                <c:pt idx="33">
                  <c:v>24412</c:v>
                </c:pt>
                <c:pt idx="34">
                  <c:v>24442</c:v>
                </c:pt>
                <c:pt idx="35">
                  <c:v>24473</c:v>
                </c:pt>
                <c:pt idx="36">
                  <c:v>24504</c:v>
                </c:pt>
                <c:pt idx="37">
                  <c:v>24532</c:v>
                </c:pt>
                <c:pt idx="38">
                  <c:v>24563</c:v>
                </c:pt>
                <c:pt idx="39">
                  <c:v>24593</c:v>
                </c:pt>
                <c:pt idx="40">
                  <c:v>24624</c:v>
                </c:pt>
                <c:pt idx="41">
                  <c:v>24654</c:v>
                </c:pt>
                <c:pt idx="42">
                  <c:v>24685</c:v>
                </c:pt>
                <c:pt idx="43">
                  <c:v>24716</c:v>
                </c:pt>
                <c:pt idx="44">
                  <c:v>24746</c:v>
                </c:pt>
                <c:pt idx="45">
                  <c:v>24777</c:v>
                </c:pt>
                <c:pt idx="46">
                  <c:v>24807</c:v>
                </c:pt>
                <c:pt idx="47">
                  <c:v>24838</c:v>
                </c:pt>
                <c:pt idx="48">
                  <c:v>24869</c:v>
                </c:pt>
                <c:pt idx="49">
                  <c:v>24898</c:v>
                </c:pt>
                <c:pt idx="50">
                  <c:v>24929</c:v>
                </c:pt>
                <c:pt idx="51">
                  <c:v>24959</c:v>
                </c:pt>
                <c:pt idx="52">
                  <c:v>24990</c:v>
                </c:pt>
                <c:pt idx="53">
                  <c:v>25020</c:v>
                </c:pt>
                <c:pt idx="54">
                  <c:v>25051</c:v>
                </c:pt>
                <c:pt idx="55">
                  <c:v>25082</c:v>
                </c:pt>
                <c:pt idx="56">
                  <c:v>25112</c:v>
                </c:pt>
                <c:pt idx="57">
                  <c:v>25143</c:v>
                </c:pt>
                <c:pt idx="58">
                  <c:v>25173</c:v>
                </c:pt>
                <c:pt idx="59">
                  <c:v>25204</c:v>
                </c:pt>
                <c:pt idx="60">
                  <c:v>25235</c:v>
                </c:pt>
                <c:pt idx="61">
                  <c:v>25263</c:v>
                </c:pt>
                <c:pt idx="62">
                  <c:v>25294</c:v>
                </c:pt>
                <c:pt idx="63">
                  <c:v>25324</c:v>
                </c:pt>
                <c:pt idx="64">
                  <c:v>25355</c:v>
                </c:pt>
                <c:pt idx="65">
                  <c:v>25385</c:v>
                </c:pt>
                <c:pt idx="66">
                  <c:v>25416</c:v>
                </c:pt>
                <c:pt idx="67">
                  <c:v>25447</c:v>
                </c:pt>
                <c:pt idx="68">
                  <c:v>25477</c:v>
                </c:pt>
                <c:pt idx="69">
                  <c:v>25508</c:v>
                </c:pt>
                <c:pt idx="70">
                  <c:v>25538</c:v>
                </c:pt>
                <c:pt idx="71">
                  <c:v>25569</c:v>
                </c:pt>
                <c:pt idx="72">
                  <c:v>25600</c:v>
                </c:pt>
                <c:pt idx="73">
                  <c:v>25628</c:v>
                </c:pt>
                <c:pt idx="74">
                  <c:v>25659</c:v>
                </c:pt>
                <c:pt idx="75">
                  <c:v>25689</c:v>
                </c:pt>
                <c:pt idx="76">
                  <c:v>25720</c:v>
                </c:pt>
                <c:pt idx="77">
                  <c:v>25750</c:v>
                </c:pt>
                <c:pt idx="78">
                  <c:v>25781</c:v>
                </c:pt>
                <c:pt idx="79">
                  <c:v>25812</c:v>
                </c:pt>
                <c:pt idx="80">
                  <c:v>25842</c:v>
                </c:pt>
                <c:pt idx="81">
                  <c:v>25873</c:v>
                </c:pt>
                <c:pt idx="82">
                  <c:v>25903</c:v>
                </c:pt>
                <c:pt idx="83">
                  <c:v>25934</c:v>
                </c:pt>
                <c:pt idx="84">
                  <c:v>25965</c:v>
                </c:pt>
                <c:pt idx="85">
                  <c:v>25993</c:v>
                </c:pt>
                <c:pt idx="86">
                  <c:v>26024</c:v>
                </c:pt>
                <c:pt idx="87">
                  <c:v>26054</c:v>
                </c:pt>
                <c:pt idx="88">
                  <c:v>26085</c:v>
                </c:pt>
                <c:pt idx="89">
                  <c:v>26115</c:v>
                </c:pt>
                <c:pt idx="90">
                  <c:v>26146</c:v>
                </c:pt>
                <c:pt idx="91">
                  <c:v>26177</c:v>
                </c:pt>
                <c:pt idx="92">
                  <c:v>26207</c:v>
                </c:pt>
                <c:pt idx="93">
                  <c:v>26238</c:v>
                </c:pt>
                <c:pt idx="94">
                  <c:v>26268</c:v>
                </c:pt>
                <c:pt idx="95">
                  <c:v>26299</c:v>
                </c:pt>
                <c:pt idx="96">
                  <c:v>26330</c:v>
                </c:pt>
                <c:pt idx="97">
                  <c:v>26359</c:v>
                </c:pt>
                <c:pt idx="98">
                  <c:v>26390</c:v>
                </c:pt>
                <c:pt idx="99">
                  <c:v>26420</c:v>
                </c:pt>
                <c:pt idx="100">
                  <c:v>26451</c:v>
                </c:pt>
                <c:pt idx="101">
                  <c:v>26481</c:v>
                </c:pt>
                <c:pt idx="102">
                  <c:v>26512</c:v>
                </c:pt>
                <c:pt idx="103">
                  <c:v>26543</c:v>
                </c:pt>
                <c:pt idx="104">
                  <c:v>26573</c:v>
                </c:pt>
                <c:pt idx="105">
                  <c:v>26604</c:v>
                </c:pt>
                <c:pt idx="106">
                  <c:v>26634</c:v>
                </c:pt>
                <c:pt idx="107">
                  <c:v>26665</c:v>
                </c:pt>
                <c:pt idx="108">
                  <c:v>26696</c:v>
                </c:pt>
                <c:pt idx="109">
                  <c:v>26724</c:v>
                </c:pt>
                <c:pt idx="110">
                  <c:v>26755</c:v>
                </c:pt>
                <c:pt idx="111">
                  <c:v>26785</c:v>
                </c:pt>
                <c:pt idx="112">
                  <c:v>26816</c:v>
                </c:pt>
                <c:pt idx="113">
                  <c:v>26846</c:v>
                </c:pt>
                <c:pt idx="114">
                  <c:v>26877</c:v>
                </c:pt>
                <c:pt idx="115">
                  <c:v>26908</c:v>
                </c:pt>
                <c:pt idx="116">
                  <c:v>26938</c:v>
                </c:pt>
                <c:pt idx="117">
                  <c:v>26969</c:v>
                </c:pt>
                <c:pt idx="118">
                  <c:v>26999</c:v>
                </c:pt>
                <c:pt idx="119">
                  <c:v>27030</c:v>
                </c:pt>
                <c:pt idx="120">
                  <c:v>27061</c:v>
                </c:pt>
                <c:pt idx="121">
                  <c:v>27089</c:v>
                </c:pt>
                <c:pt idx="122">
                  <c:v>27120</c:v>
                </c:pt>
                <c:pt idx="123">
                  <c:v>27150</c:v>
                </c:pt>
                <c:pt idx="124">
                  <c:v>27181</c:v>
                </c:pt>
                <c:pt idx="125">
                  <c:v>27211</c:v>
                </c:pt>
                <c:pt idx="126">
                  <c:v>27242</c:v>
                </c:pt>
                <c:pt idx="127">
                  <c:v>27273</c:v>
                </c:pt>
                <c:pt idx="128">
                  <c:v>27303</c:v>
                </c:pt>
                <c:pt idx="129">
                  <c:v>27334</c:v>
                </c:pt>
                <c:pt idx="130">
                  <c:v>27364</c:v>
                </c:pt>
                <c:pt idx="131">
                  <c:v>27395</c:v>
                </c:pt>
                <c:pt idx="132">
                  <c:v>27426</c:v>
                </c:pt>
                <c:pt idx="133">
                  <c:v>27454</c:v>
                </c:pt>
                <c:pt idx="134">
                  <c:v>27485</c:v>
                </c:pt>
                <c:pt idx="135">
                  <c:v>27515</c:v>
                </c:pt>
                <c:pt idx="136">
                  <c:v>27546</c:v>
                </c:pt>
                <c:pt idx="137">
                  <c:v>27576</c:v>
                </c:pt>
                <c:pt idx="138">
                  <c:v>27607</c:v>
                </c:pt>
                <c:pt idx="139">
                  <c:v>27638</c:v>
                </c:pt>
                <c:pt idx="140">
                  <c:v>27668</c:v>
                </c:pt>
                <c:pt idx="141">
                  <c:v>27699</c:v>
                </c:pt>
                <c:pt idx="142">
                  <c:v>27729</c:v>
                </c:pt>
                <c:pt idx="143">
                  <c:v>27760</c:v>
                </c:pt>
                <c:pt idx="144">
                  <c:v>27791</c:v>
                </c:pt>
                <c:pt idx="145">
                  <c:v>27820</c:v>
                </c:pt>
                <c:pt idx="146">
                  <c:v>27851</c:v>
                </c:pt>
                <c:pt idx="147">
                  <c:v>27881</c:v>
                </c:pt>
                <c:pt idx="148">
                  <c:v>27912</c:v>
                </c:pt>
                <c:pt idx="149">
                  <c:v>27942</c:v>
                </c:pt>
                <c:pt idx="150">
                  <c:v>27973</c:v>
                </c:pt>
                <c:pt idx="151">
                  <c:v>28004</c:v>
                </c:pt>
                <c:pt idx="152">
                  <c:v>28034</c:v>
                </c:pt>
                <c:pt idx="153">
                  <c:v>28065</c:v>
                </c:pt>
                <c:pt idx="154">
                  <c:v>28095</c:v>
                </c:pt>
                <c:pt idx="155">
                  <c:v>28126</c:v>
                </c:pt>
                <c:pt idx="156">
                  <c:v>28157</c:v>
                </c:pt>
                <c:pt idx="157">
                  <c:v>28185</c:v>
                </c:pt>
                <c:pt idx="158">
                  <c:v>28216</c:v>
                </c:pt>
                <c:pt idx="159">
                  <c:v>28246</c:v>
                </c:pt>
                <c:pt idx="160">
                  <c:v>28277</c:v>
                </c:pt>
                <c:pt idx="161">
                  <c:v>28307</c:v>
                </c:pt>
                <c:pt idx="162">
                  <c:v>28338</c:v>
                </c:pt>
                <c:pt idx="163">
                  <c:v>28369</c:v>
                </c:pt>
                <c:pt idx="164">
                  <c:v>28399</c:v>
                </c:pt>
                <c:pt idx="165">
                  <c:v>28430</c:v>
                </c:pt>
                <c:pt idx="166">
                  <c:v>28460</c:v>
                </c:pt>
                <c:pt idx="167">
                  <c:v>28491</c:v>
                </c:pt>
                <c:pt idx="168">
                  <c:v>28522</c:v>
                </c:pt>
                <c:pt idx="169">
                  <c:v>28550</c:v>
                </c:pt>
                <c:pt idx="170">
                  <c:v>28581</c:v>
                </c:pt>
                <c:pt idx="171">
                  <c:v>28611</c:v>
                </c:pt>
                <c:pt idx="172">
                  <c:v>28642</c:v>
                </c:pt>
                <c:pt idx="173">
                  <c:v>28672</c:v>
                </c:pt>
                <c:pt idx="174">
                  <c:v>28703</c:v>
                </c:pt>
                <c:pt idx="175">
                  <c:v>28734</c:v>
                </c:pt>
                <c:pt idx="176">
                  <c:v>28764</c:v>
                </c:pt>
                <c:pt idx="177">
                  <c:v>28795</c:v>
                </c:pt>
                <c:pt idx="178">
                  <c:v>28825</c:v>
                </c:pt>
                <c:pt idx="179">
                  <c:v>28856</c:v>
                </c:pt>
                <c:pt idx="180">
                  <c:v>28887</c:v>
                </c:pt>
                <c:pt idx="181">
                  <c:v>28915</c:v>
                </c:pt>
                <c:pt idx="182">
                  <c:v>28946</c:v>
                </c:pt>
                <c:pt idx="183">
                  <c:v>28976</c:v>
                </c:pt>
                <c:pt idx="184">
                  <c:v>29007</c:v>
                </c:pt>
                <c:pt idx="185">
                  <c:v>29037</c:v>
                </c:pt>
                <c:pt idx="186">
                  <c:v>29068</c:v>
                </c:pt>
                <c:pt idx="187">
                  <c:v>29099</c:v>
                </c:pt>
                <c:pt idx="188">
                  <c:v>29129</c:v>
                </c:pt>
                <c:pt idx="189">
                  <c:v>29160</c:v>
                </c:pt>
                <c:pt idx="190">
                  <c:v>29190</c:v>
                </c:pt>
                <c:pt idx="191">
                  <c:v>29221</c:v>
                </c:pt>
                <c:pt idx="192">
                  <c:v>29252</c:v>
                </c:pt>
                <c:pt idx="193">
                  <c:v>29281</c:v>
                </c:pt>
                <c:pt idx="194">
                  <c:v>29312</c:v>
                </c:pt>
                <c:pt idx="195">
                  <c:v>29342</c:v>
                </c:pt>
                <c:pt idx="196">
                  <c:v>29373</c:v>
                </c:pt>
                <c:pt idx="197">
                  <c:v>29403</c:v>
                </c:pt>
                <c:pt idx="198">
                  <c:v>29434</c:v>
                </c:pt>
                <c:pt idx="199">
                  <c:v>29465</c:v>
                </c:pt>
                <c:pt idx="200">
                  <c:v>29495</c:v>
                </c:pt>
                <c:pt idx="201">
                  <c:v>29526</c:v>
                </c:pt>
                <c:pt idx="202">
                  <c:v>29556</c:v>
                </c:pt>
                <c:pt idx="203">
                  <c:v>29587</c:v>
                </c:pt>
                <c:pt idx="204">
                  <c:v>29618</c:v>
                </c:pt>
                <c:pt idx="205">
                  <c:v>29646</c:v>
                </c:pt>
                <c:pt idx="206">
                  <c:v>29677</c:v>
                </c:pt>
                <c:pt idx="207">
                  <c:v>29707</c:v>
                </c:pt>
                <c:pt idx="208">
                  <c:v>29738</c:v>
                </c:pt>
                <c:pt idx="209">
                  <c:v>29768</c:v>
                </c:pt>
                <c:pt idx="210">
                  <c:v>29799</c:v>
                </c:pt>
                <c:pt idx="211">
                  <c:v>29830</c:v>
                </c:pt>
                <c:pt idx="212">
                  <c:v>29860</c:v>
                </c:pt>
                <c:pt idx="213">
                  <c:v>29891</c:v>
                </c:pt>
                <c:pt idx="214">
                  <c:v>29921</c:v>
                </c:pt>
                <c:pt idx="215">
                  <c:v>29952</c:v>
                </c:pt>
                <c:pt idx="216">
                  <c:v>29983</c:v>
                </c:pt>
                <c:pt idx="217">
                  <c:v>30011</c:v>
                </c:pt>
                <c:pt idx="218">
                  <c:v>30042</c:v>
                </c:pt>
                <c:pt idx="219">
                  <c:v>30072</c:v>
                </c:pt>
                <c:pt idx="220">
                  <c:v>30103</c:v>
                </c:pt>
                <c:pt idx="221">
                  <c:v>30133</c:v>
                </c:pt>
                <c:pt idx="222">
                  <c:v>30164</c:v>
                </c:pt>
                <c:pt idx="223">
                  <c:v>30195</c:v>
                </c:pt>
                <c:pt idx="224">
                  <c:v>30225</c:v>
                </c:pt>
                <c:pt idx="225">
                  <c:v>30256</c:v>
                </c:pt>
                <c:pt idx="226">
                  <c:v>30286</c:v>
                </c:pt>
                <c:pt idx="227">
                  <c:v>30317</c:v>
                </c:pt>
                <c:pt idx="228">
                  <c:v>30348</c:v>
                </c:pt>
                <c:pt idx="229">
                  <c:v>30376</c:v>
                </c:pt>
                <c:pt idx="230">
                  <c:v>30407</c:v>
                </c:pt>
                <c:pt idx="231">
                  <c:v>30437</c:v>
                </c:pt>
                <c:pt idx="232">
                  <c:v>30468</c:v>
                </c:pt>
                <c:pt idx="233">
                  <c:v>30498</c:v>
                </c:pt>
                <c:pt idx="234">
                  <c:v>30529</c:v>
                </c:pt>
                <c:pt idx="235">
                  <c:v>30560</c:v>
                </c:pt>
                <c:pt idx="236">
                  <c:v>30590</c:v>
                </c:pt>
                <c:pt idx="237">
                  <c:v>30621</c:v>
                </c:pt>
                <c:pt idx="238">
                  <c:v>30651</c:v>
                </c:pt>
                <c:pt idx="239">
                  <c:v>30682</c:v>
                </c:pt>
                <c:pt idx="240">
                  <c:v>30713</c:v>
                </c:pt>
                <c:pt idx="241">
                  <c:v>30742</c:v>
                </c:pt>
                <c:pt idx="242">
                  <c:v>30773</c:v>
                </c:pt>
                <c:pt idx="243">
                  <c:v>30803</c:v>
                </c:pt>
                <c:pt idx="244">
                  <c:v>30834</c:v>
                </c:pt>
                <c:pt idx="245">
                  <c:v>30864</c:v>
                </c:pt>
                <c:pt idx="246">
                  <c:v>30895</c:v>
                </c:pt>
                <c:pt idx="247">
                  <c:v>30926</c:v>
                </c:pt>
                <c:pt idx="248">
                  <c:v>30956</c:v>
                </c:pt>
                <c:pt idx="249">
                  <c:v>30987</c:v>
                </c:pt>
                <c:pt idx="250">
                  <c:v>31017</c:v>
                </c:pt>
                <c:pt idx="251">
                  <c:v>31048</c:v>
                </c:pt>
                <c:pt idx="252">
                  <c:v>31079</c:v>
                </c:pt>
                <c:pt idx="253">
                  <c:v>31107</c:v>
                </c:pt>
                <c:pt idx="254">
                  <c:v>31138</c:v>
                </c:pt>
                <c:pt idx="255">
                  <c:v>31168</c:v>
                </c:pt>
                <c:pt idx="256">
                  <c:v>31199</c:v>
                </c:pt>
                <c:pt idx="257">
                  <c:v>31229</c:v>
                </c:pt>
                <c:pt idx="258">
                  <c:v>31260</c:v>
                </c:pt>
                <c:pt idx="259">
                  <c:v>31291</c:v>
                </c:pt>
                <c:pt idx="260">
                  <c:v>31321</c:v>
                </c:pt>
                <c:pt idx="261">
                  <c:v>31352</c:v>
                </c:pt>
                <c:pt idx="262">
                  <c:v>31382</c:v>
                </c:pt>
                <c:pt idx="263">
                  <c:v>31413</c:v>
                </c:pt>
                <c:pt idx="264">
                  <c:v>31444</c:v>
                </c:pt>
                <c:pt idx="265">
                  <c:v>31472</c:v>
                </c:pt>
                <c:pt idx="266">
                  <c:v>31503</c:v>
                </c:pt>
                <c:pt idx="267">
                  <c:v>31533</c:v>
                </c:pt>
                <c:pt idx="268">
                  <c:v>31564</c:v>
                </c:pt>
                <c:pt idx="269">
                  <c:v>31594</c:v>
                </c:pt>
                <c:pt idx="270">
                  <c:v>31625</c:v>
                </c:pt>
                <c:pt idx="271">
                  <c:v>31656</c:v>
                </c:pt>
                <c:pt idx="272">
                  <c:v>31686</c:v>
                </c:pt>
                <c:pt idx="273">
                  <c:v>31717</c:v>
                </c:pt>
                <c:pt idx="274">
                  <c:v>31747</c:v>
                </c:pt>
                <c:pt idx="275">
                  <c:v>31778</c:v>
                </c:pt>
                <c:pt idx="276">
                  <c:v>31809</c:v>
                </c:pt>
                <c:pt idx="277">
                  <c:v>31837</c:v>
                </c:pt>
                <c:pt idx="278">
                  <c:v>31868</c:v>
                </c:pt>
                <c:pt idx="279">
                  <c:v>31898</c:v>
                </c:pt>
                <c:pt idx="280">
                  <c:v>31929</c:v>
                </c:pt>
                <c:pt idx="281">
                  <c:v>31959</c:v>
                </c:pt>
                <c:pt idx="282">
                  <c:v>31990</c:v>
                </c:pt>
                <c:pt idx="283">
                  <c:v>32021</c:v>
                </c:pt>
                <c:pt idx="284">
                  <c:v>32051</c:v>
                </c:pt>
                <c:pt idx="285">
                  <c:v>32082</c:v>
                </c:pt>
                <c:pt idx="286">
                  <c:v>32112</c:v>
                </c:pt>
                <c:pt idx="287">
                  <c:v>32143</c:v>
                </c:pt>
                <c:pt idx="288">
                  <c:v>32174</c:v>
                </c:pt>
                <c:pt idx="289">
                  <c:v>32203</c:v>
                </c:pt>
                <c:pt idx="290">
                  <c:v>32234</c:v>
                </c:pt>
                <c:pt idx="291">
                  <c:v>32264</c:v>
                </c:pt>
                <c:pt idx="292">
                  <c:v>32295</c:v>
                </c:pt>
                <c:pt idx="293">
                  <c:v>32325</c:v>
                </c:pt>
                <c:pt idx="294">
                  <c:v>32356</c:v>
                </c:pt>
                <c:pt idx="295">
                  <c:v>32387</c:v>
                </c:pt>
                <c:pt idx="296">
                  <c:v>32417</c:v>
                </c:pt>
                <c:pt idx="297">
                  <c:v>32448</c:v>
                </c:pt>
                <c:pt idx="298">
                  <c:v>32478</c:v>
                </c:pt>
                <c:pt idx="299">
                  <c:v>32509</c:v>
                </c:pt>
                <c:pt idx="300">
                  <c:v>32540</c:v>
                </c:pt>
                <c:pt idx="301">
                  <c:v>32568</c:v>
                </c:pt>
                <c:pt idx="302">
                  <c:v>32599</c:v>
                </c:pt>
                <c:pt idx="303">
                  <c:v>32629</c:v>
                </c:pt>
                <c:pt idx="304">
                  <c:v>32660</c:v>
                </c:pt>
                <c:pt idx="305">
                  <c:v>32690</c:v>
                </c:pt>
                <c:pt idx="306">
                  <c:v>32721</c:v>
                </c:pt>
                <c:pt idx="307">
                  <c:v>32752</c:v>
                </c:pt>
                <c:pt idx="308">
                  <c:v>32782</c:v>
                </c:pt>
                <c:pt idx="309">
                  <c:v>32813</c:v>
                </c:pt>
                <c:pt idx="310">
                  <c:v>32843</c:v>
                </c:pt>
                <c:pt idx="311">
                  <c:v>32874</c:v>
                </c:pt>
                <c:pt idx="312">
                  <c:v>32905</c:v>
                </c:pt>
                <c:pt idx="313">
                  <c:v>32933</c:v>
                </c:pt>
                <c:pt idx="314">
                  <c:v>32964</c:v>
                </c:pt>
                <c:pt idx="315">
                  <c:v>32994</c:v>
                </c:pt>
                <c:pt idx="316">
                  <c:v>33025</c:v>
                </c:pt>
                <c:pt idx="317">
                  <c:v>33055</c:v>
                </c:pt>
                <c:pt idx="318">
                  <c:v>33086</c:v>
                </c:pt>
                <c:pt idx="319">
                  <c:v>33117</c:v>
                </c:pt>
                <c:pt idx="320">
                  <c:v>33147</c:v>
                </c:pt>
                <c:pt idx="321">
                  <c:v>33178</c:v>
                </c:pt>
                <c:pt idx="322">
                  <c:v>33208</c:v>
                </c:pt>
                <c:pt idx="323">
                  <c:v>33239</c:v>
                </c:pt>
                <c:pt idx="324">
                  <c:v>33270</c:v>
                </c:pt>
                <c:pt idx="325">
                  <c:v>33298</c:v>
                </c:pt>
                <c:pt idx="326">
                  <c:v>33329</c:v>
                </c:pt>
                <c:pt idx="327">
                  <c:v>33359</c:v>
                </c:pt>
                <c:pt idx="328">
                  <c:v>33390</c:v>
                </c:pt>
                <c:pt idx="329">
                  <c:v>33420</c:v>
                </c:pt>
                <c:pt idx="330">
                  <c:v>33451</c:v>
                </c:pt>
                <c:pt idx="331">
                  <c:v>33482</c:v>
                </c:pt>
                <c:pt idx="332">
                  <c:v>33512</c:v>
                </c:pt>
                <c:pt idx="333">
                  <c:v>33543</c:v>
                </c:pt>
                <c:pt idx="334">
                  <c:v>33573</c:v>
                </c:pt>
                <c:pt idx="335">
                  <c:v>33604</c:v>
                </c:pt>
                <c:pt idx="336">
                  <c:v>33635</c:v>
                </c:pt>
                <c:pt idx="337">
                  <c:v>33664</c:v>
                </c:pt>
                <c:pt idx="338">
                  <c:v>33695</c:v>
                </c:pt>
                <c:pt idx="339">
                  <c:v>33725</c:v>
                </c:pt>
                <c:pt idx="340">
                  <c:v>33756</c:v>
                </c:pt>
                <c:pt idx="341">
                  <c:v>33786</c:v>
                </c:pt>
                <c:pt idx="342">
                  <c:v>33817</c:v>
                </c:pt>
                <c:pt idx="343">
                  <c:v>33848</c:v>
                </c:pt>
                <c:pt idx="344">
                  <c:v>33878</c:v>
                </c:pt>
                <c:pt idx="345">
                  <c:v>33909</c:v>
                </c:pt>
                <c:pt idx="346">
                  <c:v>33939</c:v>
                </c:pt>
                <c:pt idx="347">
                  <c:v>33970</c:v>
                </c:pt>
                <c:pt idx="348">
                  <c:v>34001</c:v>
                </c:pt>
                <c:pt idx="349">
                  <c:v>34029</c:v>
                </c:pt>
                <c:pt idx="350">
                  <c:v>34060</c:v>
                </c:pt>
                <c:pt idx="351">
                  <c:v>34090</c:v>
                </c:pt>
                <c:pt idx="352">
                  <c:v>34121</c:v>
                </c:pt>
                <c:pt idx="353">
                  <c:v>34151</c:v>
                </c:pt>
                <c:pt idx="354">
                  <c:v>34182</c:v>
                </c:pt>
                <c:pt idx="355">
                  <c:v>34213</c:v>
                </c:pt>
                <c:pt idx="356">
                  <c:v>34243</c:v>
                </c:pt>
                <c:pt idx="357">
                  <c:v>34274</c:v>
                </c:pt>
                <c:pt idx="358">
                  <c:v>34304</c:v>
                </c:pt>
                <c:pt idx="359">
                  <c:v>34335</c:v>
                </c:pt>
                <c:pt idx="360">
                  <c:v>34366</c:v>
                </c:pt>
                <c:pt idx="361">
                  <c:v>34394</c:v>
                </c:pt>
                <c:pt idx="362">
                  <c:v>34425</c:v>
                </c:pt>
                <c:pt idx="363">
                  <c:v>34455</c:v>
                </c:pt>
                <c:pt idx="364">
                  <c:v>34486</c:v>
                </c:pt>
                <c:pt idx="365">
                  <c:v>34516</c:v>
                </c:pt>
                <c:pt idx="366">
                  <c:v>34547</c:v>
                </c:pt>
                <c:pt idx="367">
                  <c:v>34578</c:v>
                </c:pt>
                <c:pt idx="368">
                  <c:v>34608</c:v>
                </c:pt>
                <c:pt idx="369">
                  <c:v>34639</c:v>
                </c:pt>
                <c:pt idx="370">
                  <c:v>34669</c:v>
                </c:pt>
                <c:pt idx="371">
                  <c:v>34700</c:v>
                </c:pt>
                <c:pt idx="372">
                  <c:v>34731</c:v>
                </c:pt>
                <c:pt idx="373">
                  <c:v>34759</c:v>
                </c:pt>
                <c:pt idx="374">
                  <c:v>34790</c:v>
                </c:pt>
                <c:pt idx="375">
                  <c:v>34820</c:v>
                </c:pt>
                <c:pt idx="376">
                  <c:v>34851</c:v>
                </c:pt>
                <c:pt idx="377">
                  <c:v>34881</c:v>
                </c:pt>
                <c:pt idx="378">
                  <c:v>34912</c:v>
                </c:pt>
                <c:pt idx="379">
                  <c:v>34943</c:v>
                </c:pt>
                <c:pt idx="380">
                  <c:v>34973</c:v>
                </c:pt>
                <c:pt idx="381">
                  <c:v>35004</c:v>
                </c:pt>
                <c:pt idx="382">
                  <c:v>35034</c:v>
                </c:pt>
                <c:pt idx="383">
                  <c:v>35065</c:v>
                </c:pt>
                <c:pt idx="384">
                  <c:v>35096</c:v>
                </c:pt>
                <c:pt idx="385">
                  <c:v>35125</c:v>
                </c:pt>
                <c:pt idx="386">
                  <c:v>35156</c:v>
                </c:pt>
                <c:pt idx="387">
                  <c:v>35186</c:v>
                </c:pt>
                <c:pt idx="388">
                  <c:v>35217</c:v>
                </c:pt>
                <c:pt idx="389">
                  <c:v>35247</c:v>
                </c:pt>
                <c:pt idx="390">
                  <c:v>35278</c:v>
                </c:pt>
                <c:pt idx="391">
                  <c:v>35309</c:v>
                </c:pt>
                <c:pt idx="392">
                  <c:v>35339</c:v>
                </c:pt>
                <c:pt idx="393">
                  <c:v>35370</c:v>
                </c:pt>
                <c:pt idx="394">
                  <c:v>35400</c:v>
                </c:pt>
                <c:pt idx="395">
                  <c:v>35431</c:v>
                </c:pt>
                <c:pt idx="396">
                  <c:v>35462</c:v>
                </c:pt>
                <c:pt idx="397">
                  <c:v>35490</c:v>
                </c:pt>
                <c:pt idx="398">
                  <c:v>35521</c:v>
                </c:pt>
                <c:pt idx="399">
                  <c:v>35551</c:v>
                </c:pt>
                <c:pt idx="400">
                  <c:v>35582</c:v>
                </c:pt>
                <c:pt idx="401">
                  <c:v>35612</c:v>
                </c:pt>
                <c:pt idx="402">
                  <c:v>35643</c:v>
                </c:pt>
                <c:pt idx="403">
                  <c:v>35674</c:v>
                </c:pt>
                <c:pt idx="404">
                  <c:v>35704</c:v>
                </c:pt>
                <c:pt idx="405">
                  <c:v>35735</c:v>
                </c:pt>
                <c:pt idx="406">
                  <c:v>35765</c:v>
                </c:pt>
                <c:pt idx="407">
                  <c:v>35796</c:v>
                </c:pt>
                <c:pt idx="408">
                  <c:v>35827</c:v>
                </c:pt>
                <c:pt idx="409">
                  <c:v>35855</c:v>
                </c:pt>
                <c:pt idx="410">
                  <c:v>35886</c:v>
                </c:pt>
                <c:pt idx="411">
                  <c:v>35916</c:v>
                </c:pt>
                <c:pt idx="412">
                  <c:v>35947</c:v>
                </c:pt>
                <c:pt idx="413">
                  <c:v>35977</c:v>
                </c:pt>
                <c:pt idx="414">
                  <c:v>36008</c:v>
                </c:pt>
                <c:pt idx="415">
                  <c:v>36039</c:v>
                </c:pt>
                <c:pt idx="416">
                  <c:v>36069</c:v>
                </c:pt>
                <c:pt idx="417">
                  <c:v>36100</c:v>
                </c:pt>
                <c:pt idx="418">
                  <c:v>36130</c:v>
                </c:pt>
                <c:pt idx="419">
                  <c:v>36161</c:v>
                </c:pt>
                <c:pt idx="420">
                  <c:v>36192</c:v>
                </c:pt>
                <c:pt idx="421">
                  <c:v>36220</c:v>
                </c:pt>
                <c:pt idx="422">
                  <c:v>36251</c:v>
                </c:pt>
                <c:pt idx="423">
                  <c:v>36281</c:v>
                </c:pt>
                <c:pt idx="424">
                  <c:v>36312</c:v>
                </c:pt>
                <c:pt idx="425">
                  <c:v>36342</c:v>
                </c:pt>
                <c:pt idx="426">
                  <c:v>36373</c:v>
                </c:pt>
                <c:pt idx="427">
                  <c:v>36404</c:v>
                </c:pt>
                <c:pt idx="428">
                  <c:v>36434</c:v>
                </c:pt>
                <c:pt idx="429">
                  <c:v>36465</c:v>
                </c:pt>
                <c:pt idx="430">
                  <c:v>36495</c:v>
                </c:pt>
                <c:pt idx="431">
                  <c:v>36526</c:v>
                </c:pt>
                <c:pt idx="432">
                  <c:v>36557</c:v>
                </c:pt>
                <c:pt idx="433">
                  <c:v>36586</c:v>
                </c:pt>
                <c:pt idx="434">
                  <c:v>36617</c:v>
                </c:pt>
                <c:pt idx="435">
                  <c:v>36647</c:v>
                </c:pt>
                <c:pt idx="436">
                  <c:v>36678</c:v>
                </c:pt>
                <c:pt idx="437">
                  <c:v>36708</c:v>
                </c:pt>
                <c:pt idx="438">
                  <c:v>36739</c:v>
                </c:pt>
                <c:pt idx="439">
                  <c:v>36770</c:v>
                </c:pt>
                <c:pt idx="440">
                  <c:v>36800</c:v>
                </c:pt>
                <c:pt idx="441">
                  <c:v>36831</c:v>
                </c:pt>
                <c:pt idx="442">
                  <c:v>36861</c:v>
                </c:pt>
                <c:pt idx="443">
                  <c:v>36892</c:v>
                </c:pt>
                <c:pt idx="444">
                  <c:v>36923</c:v>
                </c:pt>
                <c:pt idx="445">
                  <c:v>36951</c:v>
                </c:pt>
                <c:pt idx="446">
                  <c:v>36982</c:v>
                </c:pt>
                <c:pt idx="447">
                  <c:v>37012</c:v>
                </c:pt>
                <c:pt idx="448">
                  <c:v>37043</c:v>
                </c:pt>
                <c:pt idx="449">
                  <c:v>37073</c:v>
                </c:pt>
                <c:pt idx="450">
                  <c:v>37104</c:v>
                </c:pt>
                <c:pt idx="451">
                  <c:v>37135</c:v>
                </c:pt>
                <c:pt idx="452">
                  <c:v>37165</c:v>
                </c:pt>
                <c:pt idx="453">
                  <c:v>37196</c:v>
                </c:pt>
                <c:pt idx="454">
                  <c:v>37226</c:v>
                </c:pt>
                <c:pt idx="455">
                  <c:v>37257</c:v>
                </c:pt>
                <c:pt idx="456">
                  <c:v>37288</c:v>
                </c:pt>
                <c:pt idx="457">
                  <c:v>37316</c:v>
                </c:pt>
                <c:pt idx="458">
                  <c:v>37347</c:v>
                </c:pt>
                <c:pt idx="459">
                  <c:v>37377</c:v>
                </c:pt>
                <c:pt idx="460">
                  <c:v>37408</c:v>
                </c:pt>
                <c:pt idx="461">
                  <c:v>37438</c:v>
                </c:pt>
                <c:pt idx="462">
                  <c:v>37469</c:v>
                </c:pt>
                <c:pt idx="463">
                  <c:v>37500</c:v>
                </c:pt>
                <c:pt idx="464">
                  <c:v>37530</c:v>
                </c:pt>
                <c:pt idx="465">
                  <c:v>37561</c:v>
                </c:pt>
                <c:pt idx="466">
                  <c:v>37591</c:v>
                </c:pt>
                <c:pt idx="467">
                  <c:v>37622</c:v>
                </c:pt>
                <c:pt idx="468">
                  <c:v>37653</c:v>
                </c:pt>
                <c:pt idx="469">
                  <c:v>37681</c:v>
                </c:pt>
                <c:pt idx="470">
                  <c:v>37712</c:v>
                </c:pt>
                <c:pt idx="471">
                  <c:v>37742</c:v>
                </c:pt>
                <c:pt idx="472">
                  <c:v>37773</c:v>
                </c:pt>
                <c:pt idx="473">
                  <c:v>37803</c:v>
                </c:pt>
                <c:pt idx="474">
                  <c:v>37834</c:v>
                </c:pt>
                <c:pt idx="475">
                  <c:v>37865</c:v>
                </c:pt>
                <c:pt idx="476">
                  <c:v>37895</c:v>
                </c:pt>
                <c:pt idx="477">
                  <c:v>37926</c:v>
                </c:pt>
                <c:pt idx="478">
                  <c:v>37956</c:v>
                </c:pt>
                <c:pt idx="479">
                  <c:v>37987</c:v>
                </c:pt>
                <c:pt idx="480">
                  <c:v>38018</c:v>
                </c:pt>
                <c:pt idx="481">
                  <c:v>38047</c:v>
                </c:pt>
                <c:pt idx="482">
                  <c:v>38078</c:v>
                </c:pt>
                <c:pt idx="483">
                  <c:v>38108</c:v>
                </c:pt>
                <c:pt idx="484">
                  <c:v>38139</c:v>
                </c:pt>
                <c:pt idx="485">
                  <c:v>38169</c:v>
                </c:pt>
                <c:pt idx="486">
                  <c:v>38200</c:v>
                </c:pt>
                <c:pt idx="487">
                  <c:v>38231</c:v>
                </c:pt>
                <c:pt idx="488">
                  <c:v>38261</c:v>
                </c:pt>
                <c:pt idx="489">
                  <c:v>38292</c:v>
                </c:pt>
                <c:pt idx="490">
                  <c:v>38322</c:v>
                </c:pt>
                <c:pt idx="491">
                  <c:v>38353</c:v>
                </c:pt>
                <c:pt idx="492">
                  <c:v>38384</c:v>
                </c:pt>
                <c:pt idx="493">
                  <c:v>38412</c:v>
                </c:pt>
                <c:pt idx="494">
                  <c:v>38443</c:v>
                </c:pt>
                <c:pt idx="495">
                  <c:v>38473</c:v>
                </c:pt>
                <c:pt idx="496">
                  <c:v>38504</c:v>
                </c:pt>
                <c:pt idx="497">
                  <c:v>38534</c:v>
                </c:pt>
                <c:pt idx="498">
                  <c:v>38565</c:v>
                </c:pt>
                <c:pt idx="499">
                  <c:v>38596</c:v>
                </c:pt>
                <c:pt idx="500">
                  <c:v>38626</c:v>
                </c:pt>
                <c:pt idx="501">
                  <c:v>38657</c:v>
                </c:pt>
                <c:pt idx="502">
                  <c:v>38687</c:v>
                </c:pt>
                <c:pt idx="503">
                  <c:v>38718</c:v>
                </c:pt>
                <c:pt idx="504">
                  <c:v>38749</c:v>
                </c:pt>
                <c:pt idx="505">
                  <c:v>38777</c:v>
                </c:pt>
                <c:pt idx="506">
                  <c:v>38808</c:v>
                </c:pt>
                <c:pt idx="507">
                  <c:v>38838</c:v>
                </c:pt>
                <c:pt idx="508">
                  <c:v>38869</c:v>
                </c:pt>
                <c:pt idx="509">
                  <c:v>38899</c:v>
                </c:pt>
                <c:pt idx="510">
                  <c:v>38930</c:v>
                </c:pt>
                <c:pt idx="511">
                  <c:v>38961</c:v>
                </c:pt>
                <c:pt idx="512">
                  <c:v>38991</c:v>
                </c:pt>
                <c:pt idx="513">
                  <c:v>39022</c:v>
                </c:pt>
                <c:pt idx="514">
                  <c:v>39052</c:v>
                </c:pt>
                <c:pt idx="515">
                  <c:v>39083</c:v>
                </c:pt>
                <c:pt idx="516">
                  <c:v>39114</c:v>
                </c:pt>
                <c:pt idx="517">
                  <c:v>39142</c:v>
                </c:pt>
                <c:pt idx="518">
                  <c:v>39173</c:v>
                </c:pt>
                <c:pt idx="519">
                  <c:v>39203</c:v>
                </c:pt>
                <c:pt idx="520">
                  <c:v>39234</c:v>
                </c:pt>
                <c:pt idx="521">
                  <c:v>39264</c:v>
                </c:pt>
                <c:pt idx="522">
                  <c:v>39295</c:v>
                </c:pt>
                <c:pt idx="523">
                  <c:v>39326</c:v>
                </c:pt>
                <c:pt idx="524">
                  <c:v>39356</c:v>
                </c:pt>
                <c:pt idx="525">
                  <c:v>39387</c:v>
                </c:pt>
                <c:pt idx="526">
                  <c:v>39417</c:v>
                </c:pt>
                <c:pt idx="527">
                  <c:v>39448</c:v>
                </c:pt>
                <c:pt idx="528">
                  <c:v>39479</c:v>
                </c:pt>
                <c:pt idx="529">
                  <c:v>39508</c:v>
                </c:pt>
                <c:pt idx="530">
                  <c:v>39539</c:v>
                </c:pt>
                <c:pt idx="531">
                  <c:v>39569</c:v>
                </c:pt>
                <c:pt idx="532">
                  <c:v>39600</c:v>
                </c:pt>
                <c:pt idx="533">
                  <c:v>39630</c:v>
                </c:pt>
                <c:pt idx="534">
                  <c:v>39661</c:v>
                </c:pt>
                <c:pt idx="535">
                  <c:v>39692</c:v>
                </c:pt>
                <c:pt idx="536">
                  <c:v>39722</c:v>
                </c:pt>
                <c:pt idx="537">
                  <c:v>39753</c:v>
                </c:pt>
                <c:pt idx="538">
                  <c:v>39783</c:v>
                </c:pt>
                <c:pt idx="539">
                  <c:v>39814</c:v>
                </c:pt>
                <c:pt idx="540">
                  <c:v>39845</c:v>
                </c:pt>
                <c:pt idx="541">
                  <c:v>39873</c:v>
                </c:pt>
                <c:pt idx="542">
                  <c:v>39904</c:v>
                </c:pt>
                <c:pt idx="543">
                  <c:v>39934</c:v>
                </c:pt>
                <c:pt idx="544">
                  <c:v>39965</c:v>
                </c:pt>
                <c:pt idx="545">
                  <c:v>39995</c:v>
                </c:pt>
                <c:pt idx="546">
                  <c:v>40026</c:v>
                </c:pt>
                <c:pt idx="547">
                  <c:v>40057</c:v>
                </c:pt>
                <c:pt idx="548">
                  <c:v>40087</c:v>
                </c:pt>
                <c:pt idx="549">
                  <c:v>40118</c:v>
                </c:pt>
                <c:pt idx="550">
                  <c:v>40148</c:v>
                </c:pt>
                <c:pt idx="551">
                  <c:v>40179</c:v>
                </c:pt>
                <c:pt idx="552">
                  <c:v>40210</c:v>
                </c:pt>
                <c:pt idx="553">
                  <c:v>40238</c:v>
                </c:pt>
                <c:pt idx="554">
                  <c:v>40269</c:v>
                </c:pt>
                <c:pt idx="555">
                  <c:v>40299</c:v>
                </c:pt>
                <c:pt idx="556">
                  <c:v>40330</c:v>
                </c:pt>
                <c:pt idx="557">
                  <c:v>40360</c:v>
                </c:pt>
                <c:pt idx="558">
                  <c:v>40391</c:v>
                </c:pt>
                <c:pt idx="559">
                  <c:v>40422</c:v>
                </c:pt>
                <c:pt idx="560">
                  <c:v>40452</c:v>
                </c:pt>
                <c:pt idx="561">
                  <c:v>40483</c:v>
                </c:pt>
                <c:pt idx="562">
                  <c:v>40513</c:v>
                </c:pt>
                <c:pt idx="563">
                  <c:v>40544</c:v>
                </c:pt>
                <c:pt idx="564">
                  <c:v>40575</c:v>
                </c:pt>
                <c:pt idx="565">
                  <c:v>40603</c:v>
                </c:pt>
                <c:pt idx="566">
                  <c:v>40634</c:v>
                </c:pt>
                <c:pt idx="567">
                  <c:v>40664</c:v>
                </c:pt>
                <c:pt idx="568">
                  <c:v>40695</c:v>
                </c:pt>
                <c:pt idx="569">
                  <c:v>40725</c:v>
                </c:pt>
                <c:pt idx="570">
                  <c:v>40756</c:v>
                </c:pt>
                <c:pt idx="571">
                  <c:v>40787</c:v>
                </c:pt>
                <c:pt idx="572">
                  <c:v>40817</c:v>
                </c:pt>
                <c:pt idx="573">
                  <c:v>40848</c:v>
                </c:pt>
                <c:pt idx="574">
                  <c:v>40878</c:v>
                </c:pt>
                <c:pt idx="575">
                  <c:v>40909</c:v>
                </c:pt>
                <c:pt idx="576">
                  <c:v>40940</c:v>
                </c:pt>
                <c:pt idx="577">
                  <c:v>40969</c:v>
                </c:pt>
                <c:pt idx="578">
                  <c:v>41000</c:v>
                </c:pt>
                <c:pt idx="579">
                  <c:v>41030</c:v>
                </c:pt>
                <c:pt idx="580">
                  <c:v>41061</c:v>
                </c:pt>
                <c:pt idx="581">
                  <c:v>41091</c:v>
                </c:pt>
                <c:pt idx="582">
                  <c:v>41122</c:v>
                </c:pt>
                <c:pt idx="583">
                  <c:v>41153</c:v>
                </c:pt>
                <c:pt idx="584">
                  <c:v>41183</c:v>
                </c:pt>
                <c:pt idx="585">
                  <c:v>41214</c:v>
                </c:pt>
                <c:pt idx="586">
                  <c:v>41244</c:v>
                </c:pt>
                <c:pt idx="587">
                  <c:v>41275</c:v>
                </c:pt>
                <c:pt idx="588">
                  <c:v>41306</c:v>
                </c:pt>
                <c:pt idx="589">
                  <c:v>41334</c:v>
                </c:pt>
                <c:pt idx="590">
                  <c:v>41365</c:v>
                </c:pt>
                <c:pt idx="591">
                  <c:v>41395</c:v>
                </c:pt>
                <c:pt idx="592">
                  <c:v>41426</c:v>
                </c:pt>
                <c:pt idx="593">
                  <c:v>41456</c:v>
                </c:pt>
                <c:pt idx="594">
                  <c:v>41487</c:v>
                </c:pt>
                <c:pt idx="595">
                  <c:v>41518</c:v>
                </c:pt>
                <c:pt idx="596">
                  <c:v>41548</c:v>
                </c:pt>
                <c:pt idx="597">
                  <c:v>41579</c:v>
                </c:pt>
                <c:pt idx="598">
                  <c:v>41609</c:v>
                </c:pt>
                <c:pt idx="599">
                  <c:v>41640</c:v>
                </c:pt>
                <c:pt idx="600">
                  <c:v>41671</c:v>
                </c:pt>
                <c:pt idx="601">
                  <c:v>41699</c:v>
                </c:pt>
                <c:pt idx="602">
                  <c:v>41730</c:v>
                </c:pt>
                <c:pt idx="603">
                  <c:v>41760</c:v>
                </c:pt>
                <c:pt idx="604">
                  <c:v>41791</c:v>
                </c:pt>
                <c:pt idx="605">
                  <c:v>41821</c:v>
                </c:pt>
                <c:pt idx="606">
                  <c:v>41852</c:v>
                </c:pt>
                <c:pt idx="607">
                  <c:v>41883</c:v>
                </c:pt>
                <c:pt idx="608">
                  <c:v>41913</c:v>
                </c:pt>
                <c:pt idx="609">
                  <c:v>41944</c:v>
                </c:pt>
                <c:pt idx="610">
                  <c:v>41974</c:v>
                </c:pt>
                <c:pt idx="611">
                  <c:v>42005</c:v>
                </c:pt>
                <c:pt idx="612">
                  <c:v>42036</c:v>
                </c:pt>
                <c:pt idx="613">
                  <c:v>42064</c:v>
                </c:pt>
                <c:pt idx="614">
                  <c:v>42095</c:v>
                </c:pt>
                <c:pt idx="615">
                  <c:v>42125</c:v>
                </c:pt>
                <c:pt idx="616">
                  <c:v>42156</c:v>
                </c:pt>
                <c:pt idx="617">
                  <c:v>42186</c:v>
                </c:pt>
                <c:pt idx="618">
                  <c:v>42217</c:v>
                </c:pt>
                <c:pt idx="619">
                  <c:v>42248</c:v>
                </c:pt>
                <c:pt idx="620">
                  <c:v>42278</c:v>
                </c:pt>
                <c:pt idx="621">
                  <c:v>42309</c:v>
                </c:pt>
                <c:pt idx="622">
                  <c:v>42339</c:v>
                </c:pt>
                <c:pt idx="623">
                  <c:v>42370</c:v>
                </c:pt>
                <c:pt idx="624">
                  <c:v>42401</c:v>
                </c:pt>
                <c:pt idx="625">
                  <c:v>42430</c:v>
                </c:pt>
                <c:pt idx="626">
                  <c:v>42461</c:v>
                </c:pt>
                <c:pt idx="627">
                  <c:v>42491</c:v>
                </c:pt>
                <c:pt idx="628">
                  <c:v>42522</c:v>
                </c:pt>
                <c:pt idx="629">
                  <c:v>42552</c:v>
                </c:pt>
                <c:pt idx="630">
                  <c:v>42583</c:v>
                </c:pt>
                <c:pt idx="631">
                  <c:v>42614</c:v>
                </c:pt>
                <c:pt idx="632">
                  <c:v>42644</c:v>
                </c:pt>
                <c:pt idx="633">
                  <c:v>42675</c:v>
                </c:pt>
                <c:pt idx="634">
                  <c:v>42705</c:v>
                </c:pt>
                <c:pt idx="635">
                  <c:v>42736</c:v>
                </c:pt>
                <c:pt idx="636">
                  <c:v>42767</c:v>
                </c:pt>
                <c:pt idx="637">
                  <c:v>42795</c:v>
                </c:pt>
                <c:pt idx="638">
                  <c:v>42826</c:v>
                </c:pt>
                <c:pt idx="639">
                  <c:v>42856</c:v>
                </c:pt>
                <c:pt idx="640">
                  <c:v>42887</c:v>
                </c:pt>
                <c:pt idx="641">
                  <c:v>42917</c:v>
                </c:pt>
                <c:pt idx="642">
                  <c:v>42948</c:v>
                </c:pt>
                <c:pt idx="643">
                  <c:v>42979</c:v>
                </c:pt>
                <c:pt idx="644">
                  <c:v>43009</c:v>
                </c:pt>
                <c:pt idx="645">
                  <c:v>43040</c:v>
                </c:pt>
                <c:pt idx="646">
                  <c:v>43070</c:v>
                </c:pt>
                <c:pt idx="647">
                  <c:v>43101</c:v>
                </c:pt>
                <c:pt idx="648">
                  <c:v>43132</c:v>
                </c:pt>
                <c:pt idx="649">
                  <c:v>43160</c:v>
                </c:pt>
                <c:pt idx="650">
                  <c:v>43191</c:v>
                </c:pt>
                <c:pt idx="651">
                  <c:v>43221</c:v>
                </c:pt>
                <c:pt idx="652">
                  <c:v>43252</c:v>
                </c:pt>
                <c:pt idx="653">
                  <c:v>43282</c:v>
                </c:pt>
                <c:pt idx="654">
                  <c:v>43313</c:v>
                </c:pt>
                <c:pt idx="655">
                  <c:v>43344</c:v>
                </c:pt>
                <c:pt idx="656">
                  <c:v>43374</c:v>
                </c:pt>
                <c:pt idx="657">
                  <c:v>43405</c:v>
                </c:pt>
                <c:pt idx="658">
                  <c:v>43435</c:v>
                </c:pt>
                <c:pt idx="659">
                  <c:v>43466</c:v>
                </c:pt>
              </c:numCache>
            </c:numRef>
          </c:cat>
          <c:val>
            <c:numRef>
              <c:f>'PMR-12'!$H$610:$H$662</c:f>
              <c:numCache>
                <c:formatCode>0.00</c:formatCode>
                <c:ptCount val="53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0F07-4888-96A2-0AF847C6FFA3}"/>
            </c:ext>
          </c:extLst>
        </c:ser>
        <c:ser>
          <c:idx val="2"/>
          <c:order val="2"/>
          <c:tx>
            <c:strRef>
              <c:f>'PMR-12'!$I$1</c:f>
              <c:strCache>
                <c:ptCount val="1"/>
                <c:pt idx="0">
                  <c:v>Pozo El Rodeo 1 (PR-01)</c:v>
                </c:pt>
              </c:strCache>
            </c:strRef>
          </c:tx>
          <c:spPr>
            <a:solidFill>
              <a:schemeClr val="accent2"/>
            </a:solidFill>
            <a:ln w="15875">
              <a:solidFill>
                <a:schemeClr val="accent2"/>
              </a:solidFill>
            </a:ln>
            <a:effectLst/>
          </c:spPr>
          <c:invertIfNegative val="0"/>
          <c:cat>
            <c:numRef>
              <c:f>'PMR-12'!$A$3:$A$662</c:f>
              <c:numCache>
                <c:formatCode>m/d/yyyy</c:formatCode>
                <c:ptCount val="660"/>
                <c:pt idx="0">
                  <c:v>23408</c:v>
                </c:pt>
                <c:pt idx="1">
                  <c:v>23437</c:v>
                </c:pt>
                <c:pt idx="2">
                  <c:v>23468</c:v>
                </c:pt>
                <c:pt idx="3">
                  <c:v>23498</c:v>
                </c:pt>
                <c:pt idx="4">
                  <c:v>23529</c:v>
                </c:pt>
                <c:pt idx="5">
                  <c:v>23559</c:v>
                </c:pt>
                <c:pt idx="6">
                  <c:v>23590</c:v>
                </c:pt>
                <c:pt idx="7">
                  <c:v>23621</c:v>
                </c:pt>
                <c:pt idx="8">
                  <c:v>23651</c:v>
                </c:pt>
                <c:pt idx="9">
                  <c:v>23682</c:v>
                </c:pt>
                <c:pt idx="10">
                  <c:v>23712</c:v>
                </c:pt>
                <c:pt idx="11">
                  <c:v>23743</c:v>
                </c:pt>
                <c:pt idx="12">
                  <c:v>23774</c:v>
                </c:pt>
                <c:pt idx="13">
                  <c:v>23802</c:v>
                </c:pt>
                <c:pt idx="14">
                  <c:v>23833</c:v>
                </c:pt>
                <c:pt idx="15">
                  <c:v>23863</c:v>
                </c:pt>
                <c:pt idx="16">
                  <c:v>23894</c:v>
                </c:pt>
                <c:pt idx="17">
                  <c:v>23924</c:v>
                </c:pt>
                <c:pt idx="18">
                  <c:v>23955</c:v>
                </c:pt>
                <c:pt idx="19">
                  <c:v>23986</c:v>
                </c:pt>
                <c:pt idx="20">
                  <c:v>24016</c:v>
                </c:pt>
                <c:pt idx="21">
                  <c:v>24047</c:v>
                </c:pt>
                <c:pt idx="22">
                  <c:v>24077</c:v>
                </c:pt>
                <c:pt idx="23">
                  <c:v>24108</c:v>
                </c:pt>
                <c:pt idx="24">
                  <c:v>24139</c:v>
                </c:pt>
                <c:pt idx="25">
                  <c:v>24167</c:v>
                </c:pt>
                <c:pt idx="26">
                  <c:v>24198</c:v>
                </c:pt>
                <c:pt idx="27">
                  <c:v>24228</c:v>
                </c:pt>
                <c:pt idx="28">
                  <c:v>24259</c:v>
                </c:pt>
                <c:pt idx="29">
                  <c:v>24289</c:v>
                </c:pt>
                <c:pt idx="30">
                  <c:v>24320</c:v>
                </c:pt>
                <c:pt idx="31">
                  <c:v>24351</c:v>
                </c:pt>
                <c:pt idx="32">
                  <c:v>24381</c:v>
                </c:pt>
                <c:pt idx="33">
                  <c:v>24412</c:v>
                </c:pt>
                <c:pt idx="34">
                  <c:v>24442</c:v>
                </c:pt>
                <c:pt idx="35">
                  <c:v>24473</c:v>
                </c:pt>
                <c:pt idx="36">
                  <c:v>24504</c:v>
                </c:pt>
                <c:pt idx="37">
                  <c:v>24532</c:v>
                </c:pt>
                <c:pt idx="38">
                  <c:v>24563</c:v>
                </c:pt>
                <c:pt idx="39">
                  <c:v>24593</c:v>
                </c:pt>
                <c:pt idx="40">
                  <c:v>24624</c:v>
                </c:pt>
                <c:pt idx="41">
                  <c:v>24654</c:v>
                </c:pt>
                <c:pt idx="42">
                  <c:v>24685</c:v>
                </c:pt>
                <c:pt idx="43">
                  <c:v>24716</c:v>
                </c:pt>
                <c:pt idx="44">
                  <c:v>24746</c:v>
                </c:pt>
                <c:pt idx="45">
                  <c:v>24777</c:v>
                </c:pt>
                <c:pt idx="46">
                  <c:v>24807</c:v>
                </c:pt>
                <c:pt idx="47">
                  <c:v>24838</c:v>
                </c:pt>
                <c:pt idx="48">
                  <c:v>24869</c:v>
                </c:pt>
                <c:pt idx="49">
                  <c:v>24898</c:v>
                </c:pt>
                <c:pt idx="50">
                  <c:v>24929</c:v>
                </c:pt>
                <c:pt idx="51">
                  <c:v>24959</c:v>
                </c:pt>
                <c:pt idx="52">
                  <c:v>24990</c:v>
                </c:pt>
                <c:pt idx="53">
                  <c:v>25020</c:v>
                </c:pt>
                <c:pt idx="54">
                  <c:v>25051</c:v>
                </c:pt>
                <c:pt idx="55">
                  <c:v>25082</c:v>
                </c:pt>
                <c:pt idx="56">
                  <c:v>25112</c:v>
                </c:pt>
                <c:pt idx="57">
                  <c:v>25143</c:v>
                </c:pt>
                <c:pt idx="58">
                  <c:v>25173</c:v>
                </c:pt>
                <c:pt idx="59">
                  <c:v>25204</c:v>
                </c:pt>
                <c:pt idx="60">
                  <c:v>25235</c:v>
                </c:pt>
                <c:pt idx="61">
                  <c:v>25263</c:v>
                </c:pt>
                <c:pt idx="62">
                  <c:v>25294</c:v>
                </c:pt>
                <c:pt idx="63">
                  <c:v>25324</c:v>
                </c:pt>
                <c:pt idx="64">
                  <c:v>25355</c:v>
                </c:pt>
                <c:pt idx="65">
                  <c:v>25385</c:v>
                </c:pt>
                <c:pt idx="66">
                  <c:v>25416</c:v>
                </c:pt>
                <c:pt idx="67">
                  <c:v>25447</c:v>
                </c:pt>
                <c:pt idx="68">
                  <c:v>25477</c:v>
                </c:pt>
                <c:pt idx="69">
                  <c:v>25508</c:v>
                </c:pt>
                <c:pt idx="70">
                  <c:v>25538</c:v>
                </c:pt>
                <c:pt idx="71">
                  <c:v>25569</c:v>
                </c:pt>
                <c:pt idx="72">
                  <c:v>25600</c:v>
                </c:pt>
                <c:pt idx="73">
                  <c:v>25628</c:v>
                </c:pt>
                <c:pt idx="74">
                  <c:v>25659</c:v>
                </c:pt>
                <c:pt idx="75">
                  <c:v>25689</c:v>
                </c:pt>
                <c:pt idx="76">
                  <c:v>25720</c:v>
                </c:pt>
                <c:pt idx="77">
                  <c:v>25750</c:v>
                </c:pt>
                <c:pt idx="78">
                  <c:v>25781</c:v>
                </c:pt>
                <c:pt idx="79">
                  <c:v>25812</c:v>
                </c:pt>
                <c:pt idx="80">
                  <c:v>25842</c:v>
                </c:pt>
                <c:pt idx="81">
                  <c:v>25873</c:v>
                </c:pt>
                <c:pt idx="82">
                  <c:v>25903</c:v>
                </c:pt>
                <c:pt idx="83">
                  <c:v>25934</c:v>
                </c:pt>
                <c:pt idx="84">
                  <c:v>25965</c:v>
                </c:pt>
                <c:pt idx="85">
                  <c:v>25993</c:v>
                </c:pt>
                <c:pt idx="86">
                  <c:v>26024</c:v>
                </c:pt>
                <c:pt idx="87">
                  <c:v>26054</c:v>
                </c:pt>
                <c:pt idx="88">
                  <c:v>26085</c:v>
                </c:pt>
                <c:pt idx="89">
                  <c:v>26115</c:v>
                </c:pt>
                <c:pt idx="90">
                  <c:v>26146</c:v>
                </c:pt>
                <c:pt idx="91">
                  <c:v>26177</c:v>
                </c:pt>
                <c:pt idx="92">
                  <c:v>26207</c:v>
                </c:pt>
                <c:pt idx="93">
                  <c:v>26238</c:v>
                </c:pt>
                <c:pt idx="94">
                  <c:v>26268</c:v>
                </c:pt>
                <c:pt idx="95">
                  <c:v>26299</c:v>
                </c:pt>
                <c:pt idx="96">
                  <c:v>26330</c:v>
                </c:pt>
                <c:pt idx="97">
                  <c:v>26359</c:v>
                </c:pt>
                <c:pt idx="98">
                  <c:v>26390</c:v>
                </c:pt>
                <c:pt idx="99">
                  <c:v>26420</c:v>
                </c:pt>
                <c:pt idx="100">
                  <c:v>26451</c:v>
                </c:pt>
                <c:pt idx="101">
                  <c:v>26481</c:v>
                </c:pt>
                <c:pt idx="102">
                  <c:v>26512</c:v>
                </c:pt>
                <c:pt idx="103">
                  <c:v>26543</c:v>
                </c:pt>
                <c:pt idx="104">
                  <c:v>26573</c:v>
                </c:pt>
                <c:pt idx="105">
                  <c:v>26604</c:v>
                </c:pt>
                <c:pt idx="106">
                  <c:v>26634</c:v>
                </c:pt>
                <c:pt idx="107">
                  <c:v>26665</c:v>
                </c:pt>
                <c:pt idx="108">
                  <c:v>26696</c:v>
                </c:pt>
                <c:pt idx="109">
                  <c:v>26724</c:v>
                </c:pt>
                <c:pt idx="110">
                  <c:v>26755</c:v>
                </c:pt>
                <c:pt idx="111">
                  <c:v>26785</c:v>
                </c:pt>
                <c:pt idx="112">
                  <c:v>26816</c:v>
                </c:pt>
                <c:pt idx="113">
                  <c:v>26846</c:v>
                </c:pt>
                <c:pt idx="114">
                  <c:v>26877</c:v>
                </c:pt>
                <c:pt idx="115">
                  <c:v>26908</c:v>
                </c:pt>
                <c:pt idx="116">
                  <c:v>26938</c:v>
                </c:pt>
                <c:pt idx="117">
                  <c:v>26969</c:v>
                </c:pt>
                <c:pt idx="118">
                  <c:v>26999</c:v>
                </c:pt>
                <c:pt idx="119">
                  <c:v>27030</c:v>
                </c:pt>
                <c:pt idx="120">
                  <c:v>27061</c:v>
                </c:pt>
                <c:pt idx="121">
                  <c:v>27089</c:v>
                </c:pt>
                <c:pt idx="122">
                  <c:v>27120</c:v>
                </c:pt>
                <c:pt idx="123">
                  <c:v>27150</c:v>
                </c:pt>
                <c:pt idx="124">
                  <c:v>27181</c:v>
                </c:pt>
                <c:pt idx="125">
                  <c:v>27211</c:v>
                </c:pt>
                <c:pt idx="126">
                  <c:v>27242</c:v>
                </c:pt>
                <c:pt idx="127">
                  <c:v>27273</c:v>
                </c:pt>
                <c:pt idx="128">
                  <c:v>27303</c:v>
                </c:pt>
                <c:pt idx="129">
                  <c:v>27334</c:v>
                </c:pt>
                <c:pt idx="130">
                  <c:v>27364</c:v>
                </c:pt>
                <c:pt idx="131">
                  <c:v>27395</c:v>
                </c:pt>
                <c:pt idx="132">
                  <c:v>27426</c:v>
                </c:pt>
                <c:pt idx="133">
                  <c:v>27454</c:v>
                </c:pt>
                <c:pt idx="134">
                  <c:v>27485</c:v>
                </c:pt>
                <c:pt idx="135">
                  <c:v>27515</c:v>
                </c:pt>
                <c:pt idx="136">
                  <c:v>27546</c:v>
                </c:pt>
                <c:pt idx="137">
                  <c:v>27576</c:v>
                </c:pt>
                <c:pt idx="138">
                  <c:v>27607</c:v>
                </c:pt>
                <c:pt idx="139">
                  <c:v>27638</c:v>
                </c:pt>
                <c:pt idx="140">
                  <c:v>27668</c:v>
                </c:pt>
                <c:pt idx="141">
                  <c:v>27699</c:v>
                </c:pt>
                <c:pt idx="142">
                  <c:v>27729</c:v>
                </c:pt>
                <c:pt idx="143">
                  <c:v>27760</c:v>
                </c:pt>
                <c:pt idx="144">
                  <c:v>27791</c:v>
                </c:pt>
                <c:pt idx="145">
                  <c:v>27820</c:v>
                </c:pt>
                <c:pt idx="146">
                  <c:v>27851</c:v>
                </c:pt>
                <c:pt idx="147">
                  <c:v>27881</c:v>
                </c:pt>
                <c:pt idx="148">
                  <c:v>27912</c:v>
                </c:pt>
                <c:pt idx="149">
                  <c:v>27942</c:v>
                </c:pt>
                <c:pt idx="150">
                  <c:v>27973</c:v>
                </c:pt>
                <c:pt idx="151">
                  <c:v>28004</c:v>
                </c:pt>
                <c:pt idx="152">
                  <c:v>28034</c:v>
                </c:pt>
                <c:pt idx="153">
                  <c:v>28065</c:v>
                </c:pt>
                <c:pt idx="154">
                  <c:v>28095</c:v>
                </c:pt>
                <c:pt idx="155">
                  <c:v>28126</c:v>
                </c:pt>
                <c:pt idx="156">
                  <c:v>28157</c:v>
                </c:pt>
                <c:pt idx="157">
                  <c:v>28185</c:v>
                </c:pt>
                <c:pt idx="158">
                  <c:v>28216</c:v>
                </c:pt>
                <c:pt idx="159">
                  <c:v>28246</c:v>
                </c:pt>
                <c:pt idx="160">
                  <c:v>28277</c:v>
                </c:pt>
                <c:pt idx="161">
                  <c:v>28307</c:v>
                </c:pt>
                <c:pt idx="162">
                  <c:v>28338</c:v>
                </c:pt>
                <c:pt idx="163">
                  <c:v>28369</c:v>
                </c:pt>
                <c:pt idx="164">
                  <c:v>28399</c:v>
                </c:pt>
                <c:pt idx="165">
                  <c:v>28430</c:v>
                </c:pt>
                <c:pt idx="166">
                  <c:v>28460</c:v>
                </c:pt>
                <c:pt idx="167">
                  <c:v>28491</c:v>
                </c:pt>
                <c:pt idx="168">
                  <c:v>28522</c:v>
                </c:pt>
                <c:pt idx="169">
                  <c:v>28550</c:v>
                </c:pt>
                <c:pt idx="170">
                  <c:v>28581</c:v>
                </c:pt>
                <c:pt idx="171">
                  <c:v>28611</c:v>
                </c:pt>
                <c:pt idx="172">
                  <c:v>28642</c:v>
                </c:pt>
                <c:pt idx="173">
                  <c:v>28672</c:v>
                </c:pt>
                <c:pt idx="174">
                  <c:v>28703</c:v>
                </c:pt>
                <c:pt idx="175">
                  <c:v>28734</c:v>
                </c:pt>
                <c:pt idx="176">
                  <c:v>28764</c:v>
                </c:pt>
                <c:pt idx="177">
                  <c:v>28795</c:v>
                </c:pt>
                <c:pt idx="178">
                  <c:v>28825</c:v>
                </c:pt>
                <c:pt idx="179">
                  <c:v>28856</c:v>
                </c:pt>
                <c:pt idx="180">
                  <c:v>28887</c:v>
                </c:pt>
                <c:pt idx="181">
                  <c:v>28915</c:v>
                </c:pt>
                <c:pt idx="182">
                  <c:v>28946</c:v>
                </c:pt>
                <c:pt idx="183">
                  <c:v>28976</c:v>
                </c:pt>
                <c:pt idx="184">
                  <c:v>29007</c:v>
                </c:pt>
                <c:pt idx="185">
                  <c:v>29037</c:v>
                </c:pt>
                <c:pt idx="186">
                  <c:v>29068</c:v>
                </c:pt>
                <c:pt idx="187">
                  <c:v>29099</c:v>
                </c:pt>
                <c:pt idx="188">
                  <c:v>29129</c:v>
                </c:pt>
                <c:pt idx="189">
                  <c:v>29160</c:v>
                </c:pt>
                <c:pt idx="190">
                  <c:v>29190</c:v>
                </c:pt>
                <c:pt idx="191">
                  <c:v>29221</c:v>
                </c:pt>
                <c:pt idx="192">
                  <c:v>29252</c:v>
                </c:pt>
                <c:pt idx="193">
                  <c:v>29281</c:v>
                </c:pt>
                <c:pt idx="194">
                  <c:v>29312</c:v>
                </c:pt>
                <c:pt idx="195">
                  <c:v>29342</c:v>
                </c:pt>
                <c:pt idx="196">
                  <c:v>29373</c:v>
                </c:pt>
                <c:pt idx="197">
                  <c:v>29403</c:v>
                </c:pt>
                <c:pt idx="198">
                  <c:v>29434</c:v>
                </c:pt>
                <c:pt idx="199">
                  <c:v>29465</c:v>
                </c:pt>
                <c:pt idx="200">
                  <c:v>29495</c:v>
                </c:pt>
                <c:pt idx="201">
                  <c:v>29526</c:v>
                </c:pt>
                <c:pt idx="202">
                  <c:v>29556</c:v>
                </c:pt>
                <c:pt idx="203">
                  <c:v>29587</c:v>
                </c:pt>
                <c:pt idx="204">
                  <c:v>29618</c:v>
                </c:pt>
                <c:pt idx="205">
                  <c:v>29646</c:v>
                </c:pt>
                <c:pt idx="206">
                  <c:v>29677</c:v>
                </c:pt>
                <c:pt idx="207">
                  <c:v>29707</c:v>
                </c:pt>
                <c:pt idx="208">
                  <c:v>29738</c:v>
                </c:pt>
                <c:pt idx="209">
                  <c:v>29768</c:v>
                </c:pt>
                <c:pt idx="210">
                  <c:v>29799</c:v>
                </c:pt>
                <c:pt idx="211">
                  <c:v>29830</c:v>
                </c:pt>
                <c:pt idx="212">
                  <c:v>29860</c:v>
                </c:pt>
                <c:pt idx="213">
                  <c:v>29891</c:v>
                </c:pt>
                <c:pt idx="214">
                  <c:v>29921</c:v>
                </c:pt>
                <c:pt idx="215">
                  <c:v>29952</c:v>
                </c:pt>
                <c:pt idx="216">
                  <c:v>29983</c:v>
                </c:pt>
                <c:pt idx="217">
                  <c:v>30011</c:v>
                </c:pt>
                <c:pt idx="218">
                  <c:v>30042</c:v>
                </c:pt>
                <c:pt idx="219">
                  <c:v>30072</c:v>
                </c:pt>
                <c:pt idx="220">
                  <c:v>30103</c:v>
                </c:pt>
                <c:pt idx="221">
                  <c:v>30133</c:v>
                </c:pt>
                <c:pt idx="222">
                  <c:v>30164</c:v>
                </c:pt>
                <c:pt idx="223">
                  <c:v>30195</c:v>
                </c:pt>
                <c:pt idx="224">
                  <c:v>30225</c:v>
                </c:pt>
                <c:pt idx="225">
                  <c:v>30256</c:v>
                </c:pt>
                <c:pt idx="226">
                  <c:v>30286</c:v>
                </c:pt>
                <c:pt idx="227">
                  <c:v>30317</c:v>
                </c:pt>
                <c:pt idx="228">
                  <c:v>30348</c:v>
                </c:pt>
                <c:pt idx="229">
                  <c:v>30376</c:v>
                </c:pt>
                <c:pt idx="230">
                  <c:v>30407</c:v>
                </c:pt>
                <c:pt idx="231">
                  <c:v>30437</c:v>
                </c:pt>
                <c:pt idx="232">
                  <c:v>30468</c:v>
                </c:pt>
                <c:pt idx="233">
                  <c:v>30498</c:v>
                </c:pt>
                <c:pt idx="234">
                  <c:v>30529</c:v>
                </c:pt>
                <c:pt idx="235">
                  <c:v>30560</c:v>
                </c:pt>
                <c:pt idx="236">
                  <c:v>30590</c:v>
                </c:pt>
                <c:pt idx="237">
                  <c:v>30621</c:v>
                </c:pt>
                <c:pt idx="238">
                  <c:v>30651</c:v>
                </c:pt>
                <c:pt idx="239">
                  <c:v>30682</c:v>
                </c:pt>
                <c:pt idx="240">
                  <c:v>30713</c:v>
                </c:pt>
                <c:pt idx="241">
                  <c:v>30742</c:v>
                </c:pt>
                <c:pt idx="242">
                  <c:v>30773</c:v>
                </c:pt>
                <c:pt idx="243">
                  <c:v>30803</c:v>
                </c:pt>
                <c:pt idx="244">
                  <c:v>30834</c:v>
                </c:pt>
                <c:pt idx="245">
                  <c:v>30864</c:v>
                </c:pt>
                <c:pt idx="246">
                  <c:v>30895</c:v>
                </c:pt>
                <c:pt idx="247">
                  <c:v>30926</c:v>
                </c:pt>
                <c:pt idx="248">
                  <c:v>30956</c:v>
                </c:pt>
                <c:pt idx="249">
                  <c:v>30987</c:v>
                </c:pt>
                <c:pt idx="250">
                  <c:v>31017</c:v>
                </c:pt>
                <c:pt idx="251">
                  <c:v>31048</c:v>
                </c:pt>
                <c:pt idx="252">
                  <c:v>31079</c:v>
                </c:pt>
                <c:pt idx="253">
                  <c:v>31107</c:v>
                </c:pt>
                <c:pt idx="254">
                  <c:v>31138</c:v>
                </c:pt>
                <c:pt idx="255">
                  <c:v>31168</c:v>
                </c:pt>
                <c:pt idx="256">
                  <c:v>31199</c:v>
                </c:pt>
                <c:pt idx="257">
                  <c:v>31229</c:v>
                </c:pt>
                <c:pt idx="258">
                  <c:v>31260</c:v>
                </c:pt>
                <c:pt idx="259">
                  <c:v>31291</c:v>
                </c:pt>
                <c:pt idx="260">
                  <c:v>31321</c:v>
                </c:pt>
                <c:pt idx="261">
                  <c:v>31352</c:v>
                </c:pt>
                <c:pt idx="262">
                  <c:v>31382</c:v>
                </c:pt>
                <c:pt idx="263">
                  <c:v>31413</c:v>
                </c:pt>
                <c:pt idx="264">
                  <c:v>31444</c:v>
                </c:pt>
                <c:pt idx="265">
                  <c:v>31472</c:v>
                </c:pt>
                <c:pt idx="266">
                  <c:v>31503</c:v>
                </c:pt>
                <c:pt idx="267">
                  <c:v>31533</c:v>
                </c:pt>
                <c:pt idx="268">
                  <c:v>31564</c:v>
                </c:pt>
                <c:pt idx="269">
                  <c:v>31594</c:v>
                </c:pt>
                <c:pt idx="270">
                  <c:v>31625</c:v>
                </c:pt>
                <c:pt idx="271">
                  <c:v>31656</c:v>
                </c:pt>
                <c:pt idx="272">
                  <c:v>31686</c:v>
                </c:pt>
                <c:pt idx="273">
                  <c:v>31717</c:v>
                </c:pt>
                <c:pt idx="274">
                  <c:v>31747</c:v>
                </c:pt>
                <c:pt idx="275">
                  <c:v>31778</c:v>
                </c:pt>
                <c:pt idx="276">
                  <c:v>31809</c:v>
                </c:pt>
                <c:pt idx="277">
                  <c:v>31837</c:v>
                </c:pt>
                <c:pt idx="278">
                  <c:v>31868</c:v>
                </c:pt>
                <c:pt idx="279">
                  <c:v>31898</c:v>
                </c:pt>
                <c:pt idx="280">
                  <c:v>31929</c:v>
                </c:pt>
                <c:pt idx="281">
                  <c:v>31959</c:v>
                </c:pt>
                <c:pt idx="282">
                  <c:v>31990</c:v>
                </c:pt>
                <c:pt idx="283">
                  <c:v>32021</c:v>
                </c:pt>
                <c:pt idx="284">
                  <c:v>32051</c:v>
                </c:pt>
                <c:pt idx="285">
                  <c:v>32082</c:v>
                </c:pt>
                <c:pt idx="286">
                  <c:v>32112</c:v>
                </c:pt>
                <c:pt idx="287">
                  <c:v>32143</c:v>
                </c:pt>
                <c:pt idx="288">
                  <c:v>32174</c:v>
                </c:pt>
                <c:pt idx="289">
                  <c:v>32203</c:v>
                </c:pt>
                <c:pt idx="290">
                  <c:v>32234</c:v>
                </c:pt>
                <c:pt idx="291">
                  <c:v>32264</c:v>
                </c:pt>
                <c:pt idx="292">
                  <c:v>32295</c:v>
                </c:pt>
                <c:pt idx="293">
                  <c:v>32325</c:v>
                </c:pt>
                <c:pt idx="294">
                  <c:v>32356</c:v>
                </c:pt>
                <c:pt idx="295">
                  <c:v>32387</c:v>
                </c:pt>
                <c:pt idx="296">
                  <c:v>32417</c:v>
                </c:pt>
                <c:pt idx="297">
                  <c:v>32448</c:v>
                </c:pt>
                <c:pt idx="298">
                  <c:v>32478</c:v>
                </c:pt>
                <c:pt idx="299">
                  <c:v>32509</c:v>
                </c:pt>
                <c:pt idx="300">
                  <c:v>32540</c:v>
                </c:pt>
                <c:pt idx="301">
                  <c:v>32568</c:v>
                </c:pt>
                <c:pt idx="302">
                  <c:v>32599</c:v>
                </c:pt>
                <c:pt idx="303">
                  <c:v>32629</c:v>
                </c:pt>
                <c:pt idx="304">
                  <c:v>32660</c:v>
                </c:pt>
                <c:pt idx="305">
                  <c:v>32690</c:v>
                </c:pt>
                <c:pt idx="306">
                  <c:v>32721</c:v>
                </c:pt>
                <c:pt idx="307">
                  <c:v>32752</c:v>
                </c:pt>
                <c:pt idx="308">
                  <c:v>32782</c:v>
                </c:pt>
                <c:pt idx="309">
                  <c:v>32813</c:v>
                </c:pt>
                <c:pt idx="310">
                  <c:v>32843</c:v>
                </c:pt>
                <c:pt idx="311">
                  <c:v>32874</c:v>
                </c:pt>
                <c:pt idx="312">
                  <c:v>32905</c:v>
                </c:pt>
                <c:pt idx="313">
                  <c:v>32933</c:v>
                </c:pt>
                <c:pt idx="314">
                  <c:v>32964</c:v>
                </c:pt>
                <c:pt idx="315">
                  <c:v>32994</c:v>
                </c:pt>
                <c:pt idx="316">
                  <c:v>33025</c:v>
                </c:pt>
                <c:pt idx="317">
                  <c:v>33055</c:v>
                </c:pt>
                <c:pt idx="318">
                  <c:v>33086</c:v>
                </c:pt>
                <c:pt idx="319">
                  <c:v>33117</c:v>
                </c:pt>
                <c:pt idx="320">
                  <c:v>33147</c:v>
                </c:pt>
                <c:pt idx="321">
                  <c:v>33178</c:v>
                </c:pt>
                <c:pt idx="322">
                  <c:v>33208</c:v>
                </c:pt>
                <c:pt idx="323">
                  <c:v>33239</c:v>
                </c:pt>
                <c:pt idx="324">
                  <c:v>33270</c:v>
                </c:pt>
                <c:pt idx="325">
                  <c:v>33298</c:v>
                </c:pt>
                <c:pt idx="326">
                  <c:v>33329</c:v>
                </c:pt>
                <c:pt idx="327">
                  <c:v>33359</c:v>
                </c:pt>
                <c:pt idx="328">
                  <c:v>33390</c:v>
                </c:pt>
                <c:pt idx="329">
                  <c:v>33420</c:v>
                </c:pt>
                <c:pt idx="330">
                  <c:v>33451</c:v>
                </c:pt>
                <c:pt idx="331">
                  <c:v>33482</c:v>
                </c:pt>
                <c:pt idx="332">
                  <c:v>33512</c:v>
                </c:pt>
                <c:pt idx="333">
                  <c:v>33543</c:v>
                </c:pt>
                <c:pt idx="334">
                  <c:v>33573</c:v>
                </c:pt>
                <c:pt idx="335">
                  <c:v>33604</c:v>
                </c:pt>
                <c:pt idx="336">
                  <c:v>33635</c:v>
                </c:pt>
                <c:pt idx="337">
                  <c:v>33664</c:v>
                </c:pt>
                <c:pt idx="338">
                  <c:v>33695</c:v>
                </c:pt>
                <c:pt idx="339">
                  <c:v>33725</c:v>
                </c:pt>
                <c:pt idx="340">
                  <c:v>33756</c:v>
                </c:pt>
                <c:pt idx="341">
                  <c:v>33786</c:v>
                </c:pt>
                <c:pt idx="342">
                  <c:v>33817</c:v>
                </c:pt>
                <c:pt idx="343">
                  <c:v>33848</c:v>
                </c:pt>
                <c:pt idx="344">
                  <c:v>33878</c:v>
                </c:pt>
                <c:pt idx="345">
                  <c:v>33909</c:v>
                </c:pt>
                <c:pt idx="346">
                  <c:v>33939</c:v>
                </c:pt>
                <c:pt idx="347">
                  <c:v>33970</c:v>
                </c:pt>
                <c:pt idx="348">
                  <c:v>34001</c:v>
                </c:pt>
                <c:pt idx="349">
                  <c:v>34029</c:v>
                </c:pt>
                <c:pt idx="350">
                  <c:v>34060</c:v>
                </c:pt>
                <c:pt idx="351">
                  <c:v>34090</c:v>
                </c:pt>
                <c:pt idx="352">
                  <c:v>34121</c:v>
                </c:pt>
                <c:pt idx="353">
                  <c:v>34151</c:v>
                </c:pt>
                <c:pt idx="354">
                  <c:v>34182</c:v>
                </c:pt>
                <c:pt idx="355">
                  <c:v>34213</c:v>
                </c:pt>
                <c:pt idx="356">
                  <c:v>34243</c:v>
                </c:pt>
                <c:pt idx="357">
                  <c:v>34274</c:v>
                </c:pt>
                <c:pt idx="358">
                  <c:v>34304</c:v>
                </c:pt>
                <c:pt idx="359">
                  <c:v>34335</c:v>
                </c:pt>
                <c:pt idx="360">
                  <c:v>34366</c:v>
                </c:pt>
                <c:pt idx="361">
                  <c:v>34394</c:v>
                </c:pt>
                <c:pt idx="362">
                  <c:v>34425</c:v>
                </c:pt>
                <c:pt idx="363">
                  <c:v>34455</c:v>
                </c:pt>
                <c:pt idx="364">
                  <c:v>34486</c:v>
                </c:pt>
                <c:pt idx="365">
                  <c:v>34516</c:v>
                </c:pt>
                <c:pt idx="366">
                  <c:v>34547</c:v>
                </c:pt>
                <c:pt idx="367">
                  <c:v>34578</c:v>
                </c:pt>
                <c:pt idx="368">
                  <c:v>34608</c:v>
                </c:pt>
                <c:pt idx="369">
                  <c:v>34639</c:v>
                </c:pt>
                <c:pt idx="370">
                  <c:v>34669</c:v>
                </c:pt>
                <c:pt idx="371">
                  <c:v>34700</c:v>
                </c:pt>
                <c:pt idx="372">
                  <c:v>34731</c:v>
                </c:pt>
                <c:pt idx="373">
                  <c:v>34759</c:v>
                </c:pt>
                <c:pt idx="374">
                  <c:v>34790</c:v>
                </c:pt>
                <c:pt idx="375">
                  <c:v>34820</c:v>
                </c:pt>
                <c:pt idx="376">
                  <c:v>34851</c:v>
                </c:pt>
                <c:pt idx="377">
                  <c:v>34881</c:v>
                </c:pt>
                <c:pt idx="378">
                  <c:v>34912</c:v>
                </c:pt>
                <c:pt idx="379">
                  <c:v>34943</c:v>
                </c:pt>
                <c:pt idx="380">
                  <c:v>34973</c:v>
                </c:pt>
                <c:pt idx="381">
                  <c:v>35004</c:v>
                </c:pt>
                <c:pt idx="382">
                  <c:v>35034</c:v>
                </c:pt>
                <c:pt idx="383">
                  <c:v>35065</c:v>
                </c:pt>
                <c:pt idx="384">
                  <c:v>35096</c:v>
                </c:pt>
                <c:pt idx="385">
                  <c:v>35125</c:v>
                </c:pt>
                <c:pt idx="386">
                  <c:v>35156</c:v>
                </c:pt>
                <c:pt idx="387">
                  <c:v>35186</c:v>
                </c:pt>
                <c:pt idx="388">
                  <c:v>35217</c:v>
                </c:pt>
                <c:pt idx="389">
                  <c:v>35247</c:v>
                </c:pt>
                <c:pt idx="390">
                  <c:v>35278</c:v>
                </c:pt>
                <c:pt idx="391">
                  <c:v>35309</c:v>
                </c:pt>
                <c:pt idx="392">
                  <c:v>35339</c:v>
                </c:pt>
                <c:pt idx="393">
                  <c:v>35370</c:v>
                </c:pt>
                <c:pt idx="394">
                  <c:v>35400</c:v>
                </c:pt>
                <c:pt idx="395">
                  <c:v>35431</c:v>
                </c:pt>
                <c:pt idx="396">
                  <c:v>35462</c:v>
                </c:pt>
                <c:pt idx="397">
                  <c:v>35490</c:v>
                </c:pt>
                <c:pt idx="398">
                  <c:v>35521</c:v>
                </c:pt>
                <c:pt idx="399">
                  <c:v>35551</c:v>
                </c:pt>
                <c:pt idx="400">
                  <c:v>35582</c:v>
                </c:pt>
                <c:pt idx="401">
                  <c:v>35612</c:v>
                </c:pt>
                <c:pt idx="402">
                  <c:v>35643</c:v>
                </c:pt>
                <c:pt idx="403">
                  <c:v>35674</c:v>
                </c:pt>
                <c:pt idx="404">
                  <c:v>35704</c:v>
                </c:pt>
                <c:pt idx="405">
                  <c:v>35735</c:v>
                </c:pt>
                <c:pt idx="406">
                  <c:v>35765</c:v>
                </c:pt>
                <c:pt idx="407">
                  <c:v>35796</c:v>
                </c:pt>
                <c:pt idx="408">
                  <c:v>35827</c:v>
                </c:pt>
                <c:pt idx="409">
                  <c:v>35855</c:v>
                </c:pt>
                <c:pt idx="410">
                  <c:v>35886</c:v>
                </c:pt>
                <c:pt idx="411">
                  <c:v>35916</c:v>
                </c:pt>
                <c:pt idx="412">
                  <c:v>35947</c:v>
                </c:pt>
                <c:pt idx="413">
                  <c:v>35977</c:v>
                </c:pt>
                <c:pt idx="414">
                  <c:v>36008</c:v>
                </c:pt>
                <c:pt idx="415">
                  <c:v>36039</c:v>
                </c:pt>
                <c:pt idx="416">
                  <c:v>36069</c:v>
                </c:pt>
                <c:pt idx="417">
                  <c:v>36100</c:v>
                </c:pt>
                <c:pt idx="418">
                  <c:v>36130</c:v>
                </c:pt>
                <c:pt idx="419">
                  <c:v>36161</c:v>
                </c:pt>
                <c:pt idx="420">
                  <c:v>36192</c:v>
                </c:pt>
                <c:pt idx="421">
                  <c:v>36220</c:v>
                </c:pt>
                <c:pt idx="422">
                  <c:v>36251</c:v>
                </c:pt>
                <c:pt idx="423">
                  <c:v>36281</c:v>
                </c:pt>
                <c:pt idx="424">
                  <c:v>36312</c:v>
                </c:pt>
                <c:pt idx="425">
                  <c:v>36342</c:v>
                </c:pt>
                <c:pt idx="426">
                  <c:v>36373</c:v>
                </c:pt>
                <c:pt idx="427">
                  <c:v>36404</c:v>
                </c:pt>
                <c:pt idx="428">
                  <c:v>36434</c:v>
                </c:pt>
                <c:pt idx="429">
                  <c:v>36465</c:v>
                </c:pt>
                <c:pt idx="430">
                  <c:v>36495</c:v>
                </c:pt>
                <c:pt idx="431">
                  <c:v>36526</c:v>
                </c:pt>
                <c:pt idx="432">
                  <c:v>36557</c:v>
                </c:pt>
                <c:pt idx="433">
                  <c:v>36586</c:v>
                </c:pt>
                <c:pt idx="434">
                  <c:v>36617</c:v>
                </c:pt>
                <c:pt idx="435">
                  <c:v>36647</c:v>
                </c:pt>
                <c:pt idx="436">
                  <c:v>36678</c:v>
                </c:pt>
                <c:pt idx="437">
                  <c:v>36708</c:v>
                </c:pt>
                <c:pt idx="438">
                  <c:v>36739</c:v>
                </c:pt>
                <c:pt idx="439">
                  <c:v>36770</c:v>
                </c:pt>
                <c:pt idx="440">
                  <c:v>36800</c:v>
                </c:pt>
                <c:pt idx="441">
                  <c:v>36831</c:v>
                </c:pt>
                <c:pt idx="442">
                  <c:v>36861</c:v>
                </c:pt>
                <c:pt idx="443">
                  <c:v>36892</c:v>
                </c:pt>
                <c:pt idx="444">
                  <c:v>36923</c:v>
                </c:pt>
                <c:pt idx="445">
                  <c:v>36951</c:v>
                </c:pt>
                <c:pt idx="446">
                  <c:v>36982</c:v>
                </c:pt>
                <c:pt idx="447">
                  <c:v>37012</c:v>
                </c:pt>
                <c:pt idx="448">
                  <c:v>37043</c:v>
                </c:pt>
                <c:pt idx="449">
                  <c:v>37073</c:v>
                </c:pt>
                <c:pt idx="450">
                  <c:v>37104</c:v>
                </c:pt>
                <c:pt idx="451">
                  <c:v>37135</c:v>
                </c:pt>
                <c:pt idx="452">
                  <c:v>37165</c:v>
                </c:pt>
                <c:pt idx="453">
                  <c:v>37196</c:v>
                </c:pt>
                <c:pt idx="454">
                  <c:v>37226</c:v>
                </c:pt>
                <c:pt idx="455">
                  <c:v>37257</c:v>
                </c:pt>
                <c:pt idx="456">
                  <c:v>37288</c:v>
                </c:pt>
                <c:pt idx="457">
                  <c:v>37316</c:v>
                </c:pt>
                <c:pt idx="458">
                  <c:v>37347</c:v>
                </c:pt>
                <c:pt idx="459">
                  <c:v>37377</c:v>
                </c:pt>
                <c:pt idx="460">
                  <c:v>37408</c:v>
                </c:pt>
                <c:pt idx="461">
                  <c:v>37438</c:v>
                </c:pt>
                <c:pt idx="462">
                  <c:v>37469</c:v>
                </c:pt>
                <c:pt idx="463">
                  <c:v>37500</c:v>
                </c:pt>
                <c:pt idx="464">
                  <c:v>37530</c:v>
                </c:pt>
                <c:pt idx="465">
                  <c:v>37561</c:v>
                </c:pt>
                <c:pt idx="466">
                  <c:v>37591</c:v>
                </c:pt>
                <c:pt idx="467">
                  <c:v>37622</c:v>
                </c:pt>
                <c:pt idx="468">
                  <c:v>37653</c:v>
                </c:pt>
                <c:pt idx="469">
                  <c:v>37681</c:v>
                </c:pt>
                <c:pt idx="470">
                  <c:v>37712</c:v>
                </c:pt>
                <c:pt idx="471">
                  <c:v>37742</c:v>
                </c:pt>
                <c:pt idx="472">
                  <c:v>37773</c:v>
                </c:pt>
                <c:pt idx="473">
                  <c:v>37803</c:v>
                </c:pt>
                <c:pt idx="474">
                  <c:v>37834</c:v>
                </c:pt>
                <c:pt idx="475">
                  <c:v>37865</c:v>
                </c:pt>
                <c:pt idx="476">
                  <c:v>37895</c:v>
                </c:pt>
                <c:pt idx="477">
                  <c:v>37926</c:v>
                </c:pt>
                <c:pt idx="478">
                  <c:v>37956</c:v>
                </c:pt>
                <c:pt idx="479">
                  <c:v>37987</c:v>
                </c:pt>
                <c:pt idx="480">
                  <c:v>38018</c:v>
                </c:pt>
                <c:pt idx="481">
                  <c:v>38047</c:v>
                </c:pt>
                <c:pt idx="482">
                  <c:v>38078</c:v>
                </c:pt>
                <c:pt idx="483">
                  <c:v>38108</c:v>
                </c:pt>
                <c:pt idx="484">
                  <c:v>38139</c:v>
                </c:pt>
                <c:pt idx="485">
                  <c:v>38169</c:v>
                </c:pt>
                <c:pt idx="486">
                  <c:v>38200</c:v>
                </c:pt>
                <c:pt idx="487">
                  <c:v>38231</c:v>
                </c:pt>
                <c:pt idx="488">
                  <c:v>38261</c:v>
                </c:pt>
                <c:pt idx="489">
                  <c:v>38292</c:v>
                </c:pt>
                <c:pt idx="490">
                  <c:v>38322</c:v>
                </c:pt>
                <c:pt idx="491">
                  <c:v>38353</c:v>
                </c:pt>
                <c:pt idx="492">
                  <c:v>38384</c:v>
                </c:pt>
                <c:pt idx="493">
                  <c:v>38412</c:v>
                </c:pt>
                <c:pt idx="494">
                  <c:v>38443</c:v>
                </c:pt>
                <c:pt idx="495">
                  <c:v>38473</c:v>
                </c:pt>
                <c:pt idx="496">
                  <c:v>38504</c:v>
                </c:pt>
                <c:pt idx="497">
                  <c:v>38534</c:v>
                </c:pt>
                <c:pt idx="498">
                  <c:v>38565</c:v>
                </c:pt>
                <c:pt idx="499">
                  <c:v>38596</c:v>
                </c:pt>
                <c:pt idx="500">
                  <c:v>38626</c:v>
                </c:pt>
                <c:pt idx="501">
                  <c:v>38657</c:v>
                </c:pt>
                <c:pt idx="502">
                  <c:v>38687</c:v>
                </c:pt>
                <c:pt idx="503">
                  <c:v>38718</c:v>
                </c:pt>
                <c:pt idx="504">
                  <c:v>38749</c:v>
                </c:pt>
                <c:pt idx="505">
                  <c:v>38777</c:v>
                </c:pt>
                <c:pt idx="506">
                  <c:v>38808</c:v>
                </c:pt>
                <c:pt idx="507">
                  <c:v>38838</c:v>
                </c:pt>
                <c:pt idx="508">
                  <c:v>38869</c:v>
                </c:pt>
                <c:pt idx="509">
                  <c:v>38899</c:v>
                </c:pt>
                <c:pt idx="510">
                  <c:v>38930</c:v>
                </c:pt>
                <c:pt idx="511">
                  <c:v>38961</c:v>
                </c:pt>
                <c:pt idx="512">
                  <c:v>38991</c:v>
                </c:pt>
                <c:pt idx="513">
                  <c:v>39022</c:v>
                </c:pt>
                <c:pt idx="514">
                  <c:v>39052</c:v>
                </c:pt>
                <c:pt idx="515">
                  <c:v>39083</c:v>
                </c:pt>
                <c:pt idx="516">
                  <c:v>39114</c:v>
                </c:pt>
                <c:pt idx="517">
                  <c:v>39142</c:v>
                </c:pt>
                <c:pt idx="518">
                  <c:v>39173</c:v>
                </c:pt>
                <c:pt idx="519">
                  <c:v>39203</c:v>
                </c:pt>
                <c:pt idx="520">
                  <c:v>39234</c:v>
                </c:pt>
                <c:pt idx="521">
                  <c:v>39264</c:v>
                </c:pt>
                <c:pt idx="522">
                  <c:v>39295</c:v>
                </c:pt>
                <c:pt idx="523">
                  <c:v>39326</c:v>
                </c:pt>
                <c:pt idx="524">
                  <c:v>39356</c:v>
                </c:pt>
                <c:pt idx="525">
                  <c:v>39387</c:v>
                </c:pt>
                <c:pt idx="526">
                  <c:v>39417</c:v>
                </c:pt>
                <c:pt idx="527">
                  <c:v>39448</c:v>
                </c:pt>
                <c:pt idx="528">
                  <c:v>39479</c:v>
                </c:pt>
                <c:pt idx="529">
                  <c:v>39508</c:v>
                </c:pt>
                <c:pt idx="530">
                  <c:v>39539</c:v>
                </c:pt>
                <c:pt idx="531">
                  <c:v>39569</c:v>
                </c:pt>
                <c:pt idx="532">
                  <c:v>39600</c:v>
                </c:pt>
                <c:pt idx="533">
                  <c:v>39630</c:v>
                </c:pt>
                <c:pt idx="534">
                  <c:v>39661</c:v>
                </c:pt>
                <c:pt idx="535">
                  <c:v>39692</c:v>
                </c:pt>
                <c:pt idx="536">
                  <c:v>39722</c:v>
                </c:pt>
                <c:pt idx="537">
                  <c:v>39753</c:v>
                </c:pt>
                <c:pt idx="538">
                  <c:v>39783</c:v>
                </c:pt>
                <c:pt idx="539">
                  <c:v>39814</c:v>
                </c:pt>
                <c:pt idx="540">
                  <c:v>39845</c:v>
                </c:pt>
                <c:pt idx="541">
                  <c:v>39873</c:v>
                </c:pt>
                <c:pt idx="542">
                  <c:v>39904</c:v>
                </c:pt>
                <c:pt idx="543">
                  <c:v>39934</c:v>
                </c:pt>
                <c:pt idx="544">
                  <c:v>39965</c:v>
                </c:pt>
                <c:pt idx="545">
                  <c:v>39995</c:v>
                </c:pt>
                <c:pt idx="546">
                  <c:v>40026</c:v>
                </c:pt>
                <c:pt idx="547">
                  <c:v>40057</c:v>
                </c:pt>
                <c:pt idx="548">
                  <c:v>40087</c:v>
                </c:pt>
                <c:pt idx="549">
                  <c:v>40118</c:v>
                </c:pt>
                <c:pt idx="550">
                  <c:v>40148</c:v>
                </c:pt>
                <c:pt idx="551">
                  <c:v>40179</c:v>
                </c:pt>
                <c:pt idx="552">
                  <c:v>40210</c:v>
                </c:pt>
                <c:pt idx="553">
                  <c:v>40238</c:v>
                </c:pt>
                <c:pt idx="554">
                  <c:v>40269</c:v>
                </c:pt>
                <c:pt idx="555">
                  <c:v>40299</c:v>
                </c:pt>
                <c:pt idx="556">
                  <c:v>40330</c:v>
                </c:pt>
                <c:pt idx="557">
                  <c:v>40360</c:v>
                </c:pt>
                <c:pt idx="558">
                  <c:v>40391</c:v>
                </c:pt>
                <c:pt idx="559">
                  <c:v>40422</c:v>
                </c:pt>
                <c:pt idx="560">
                  <c:v>40452</c:v>
                </c:pt>
                <c:pt idx="561">
                  <c:v>40483</c:v>
                </c:pt>
                <c:pt idx="562">
                  <c:v>40513</c:v>
                </c:pt>
                <c:pt idx="563">
                  <c:v>40544</c:v>
                </c:pt>
                <c:pt idx="564">
                  <c:v>40575</c:v>
                </c:pt>
                <c:pt idx="565">
                  <c:v>40603</c:v>
                </c:pt>
                <c:pt idx="566">
                  <c:v>40634</c:v>
                </c:pt>
                <c:pt idx="567">
                  <c:v>40664</c:v>
                </c:pt>
                <c:pt idx="568">
                  <c:v>40695</c:v>
                </c:pt>
                <c:pt idx="569">
                  <c:v>40725</c:v>
                </c:pt>
                <c:pt idx="570">
                  <c:v>40756</c:v>
                </c:pt>
                <c:pt idx="571">
                  <c:v>40787</c:v>
                </c:pt>
                <c:pt idx="572">
                  <c:v>40817</c:v>
                </c:pt>
                <c:pt idx="573">
                  <c:v>40848</c:v>
                </c:pt>
                <c:pt idx="574">
                  <c:v>40878</c:v>
                </c:pt>
                <c:pt idx="575">
                  <c:v>40909</c:v>
                </c:pt>
                <c:pt idx="576">
                  <c:v>40940</c:v>
                </c:pt>
                <c:pt idx="577">
                  <c:v>40969</c:v>
                </c:pt>
                <c:pt idx="578">
                  <c:v>41000</c:v>
                </c:pt>
                <c:pt idx="579">
                  <c:v>41030</c:v>
                </c:pt>
                <c:pt idx="580">
                  <c:v>41061</c:v>
                </c:pt>
                <c:pt idx="581">
                  <c:v>41091</c:v>
                </c:pt>
                <c:pt idx="582">
                  <c:v>41122</c:v>
                </c:pt>
                <c:pt idx="583">
                  <c:v>41153</c:v>
                </c:pt>
                <c:pt idx="584">
                  <c:v>41183</c:v>
                </c:pt>
                <c:pt idx="585">
                  <c:v>41214</c:v>
                </c:pt>
                <c:pt idx="586">
                  <c:v>41244</c:v>
                </c:pt>
                <c:pt idx="587">
                  <c:v>41275</c:v>
                </c:pt>
                <c:pt idx="588">
                  <c:v>41306</c:v>
                </c:pt>
                <c:pt idx="589">
                  <c:v>41334</c:v>
                </c:pt>
                <c:pt idx="590">
                  <c:v>41365</c:v>
                </c:pt>
                <c:pt idx="591">
                  <c:v>41395</c:v>
                </c:pt>
                <c:pt idx="592">
                  <c:v>41426</c:v>
                </c:pt>
                <c:pt idx="593">
                  <c:v>41456</c:v>
                </c:pt>
                <c:pt idx="594">
                  <c:v>41487</c:v>
                </c:pt>
                <c:pt idx="595">
                  <c:v>41518</c:v>
                </c:pt>
                <c:pt idx="596">
                  <c:v>41548</c:v>
                </c:pt>
                <c:pt idx="597">
                  <c:v>41579</c:v>
                </c:pt>
                <c:pt idx="598">
                  <c:v>41609</c:v>
                </c:pt>
                <c:pt idx="599">
                  <c:v>41640</c:v>
                </c:pt>
                <c:pt idx="600">
                  <c:v>41671</c:v>
                </c:pt>
                <c:pt idx="601">
                  <c:v>41699</c:v>
                </c:pt>
                <c:pt idx="602">
                  <c:v>41730</c:v>
                </c:pt>
                <c:pt idx="603">
                  <c:v>41760</c:v>
                </c:pt>
                <c:pt idx="604">
                  <c:v>41791</c:v>
                </c:pt>
                <c:pt idx="605">
                  <c:v>41821</c:v>
                </c:pt>
                <c:pt idx="606">
                  <c:v>41852</c:v>
                </c:pt>
                <c:pt idx="607">
                  <c:v>41883</c:v>
                </c:pt>
                <c:pt idx="608">
                  <c:v>41913</c:v>
                </c:pt>
                <c:pt idx="609">
                  <c:v>41944</c:v>
                </c:pt>
                <c:pt idx="610">
                  <c:v>41974</c:v>
                </c:pt>
                <c:pt idx="611">
                  <c:v>42005</c:v>
                </c:pt>
                <c:pt idx="612">
                  <c:v>42036</c:v>
                </c:pt>
                <c:pt idx="613">
                  <c:v>42064</c:v>
                </c:pt>
                <c:pt idx="614">
                  <c:v>42095</c:v>
                </c:pt>
                <c:pt idx="615">
                  <c:v>42125</c:v>
                </c:pt>
                <c:pt idx="616">
                  <c:v>42156</c:v>
                </c:pt>
                <c:pt idx="617">
                  <c:v>42186</c:v>
                </c:pt>
                <c:pt idx="618">
                  <c:v>42217</c:v>
                </c:pt>
                <c:pt idx="619">
                  <c:v>42248</c:v>
                </c:pt>
                <c:pt idx="620">
                  <c:v>42278</c:v>
                </c:pt>
                <c:pt idx="621">
                  <c:v>42309</c:v>
                </c:pt>
                <c:pt idx="622">
                  <c:v>42339</c:v>
                </c:pt>
                <c:pt idx="623">
                  <c:v>42370</c:v>
                </c:pt>
                <c:pt idx="624">
                  <c:v>42401</c:v>
                </c:pt>
                <c:pt idx="625">
                  <c:v>42430</c:v>
                </c:pt>
                <c:pt idx="626">
                  <c:v>42461</c:v>
                </c:pt>
                <c:pt idx="627">
                  <c:v>42491</c:v>
                </c:pt>
                <c:pt idx="628">
                  <c:v>42522</c:v>
                </c:pt>
                <c:pt idx="629">
                  <c:v>42552</c:v>
                </c:pt>
                <c:pt idx="630">
                  <c:v>42583</c:v>
                </c:pt>
                <c:pt idx="631">
                  <c:v>42614</c:v>
                </c:pt>
                <c:pt idx="632">
                  <c:v>42644</c:v>
                </c:pt>
                <c:pt idx="633">
                  <c:v>42675</c:v>
                </c:pt>
                <c:pt idx="634">
                  <c:v>42705</c:v>
                </c:pt>
                <c:pt idx="635">
                  <c:v>42736</c:v>
                </c:pt>
                <c:pt idx="636">
                  <c:v>42767</c:v>
                </c:pt>
                <c:pt idx="637">
                  <c:v>42795</c:v>
                </c:pt>
                <c:pt idx="638">
                  <c:v>42826</c:v>
                </c:pt>
                <c:pt idx="639">
                  <c:v>42856</c:v>
                </c:pt>
                <c:pt idx="640">
                  <c:v>42887</c:v>
                </c:pt>
                <c:pt idx="641">
                  <c:v>42917</c:v>
                </c:pt>
                <c:pt idx="642">
                  <c:v>42948</c:v>
                </c:pt>
                <c:pt idx="643">
                  <c:v>42979</c:v>
                </c:pt>
                <c:pt idx="644">
                  <c:v>43009</c:v>
                </c:pt>
                <c:pt idx="645">
                  <c:v>43040</c:v>
                </c:pt>
                <c:pt idx="646">
                  <c:v>43070</c:v>
                </c:pt>
                <c:pt idx="647">
                  <c:v>43101</c:v>
                </c:pt>
                <c:pt idx="648">
                  <c:v>43132</c:v>
                </c:pt>
                <c:pt idx="649">
                  <c:v>43160</c:v>
                </c:pt>
                <c:pt idx="650">
                  <c:v>43191</c:v>
                </c:pt>
                <c:pt idx="651">
                  <c:v>43221</c:v>
                </c:pt>
                <c:pt idx="652">
                  <c:v>43252</c:v>
                </c:pt>
                <c:pt idx="653">
                  <c:v>43282</c:v>
                </c:pt>
                <c:pt idx="654">
                  <c:v>43313</c:v>
                </c:pt>
                <c:pt idx="655">
                  <c:v>43344</c:v>
                </c:pt>
                <c:pt idx="656">
                  <c:v>43374</c:v>
                </c:pt>
                <c:pt idx="657">
                  <c:v>43405</c:v>
                </c:pt>
                <c:pt idx="658">
                  <c:v>43435</c:v>
                </c:pt>
                <c:pt idx="659">
                  <c:v>43466</c:v>
                </c:pt>
              </c:numCache>
            </c:numRef>
          </c:cat>
          <c:val>
            <c:numRef>
              <c:f>'PMR-12'!$I$610:$I$662</c:f>
              <c:numCache>
                <c:formatCode>General</c:formatCode>
                <c:ptCount val="53"/>
                <c:pt idx="0">
                  <c:v>9.0698302469135808</c:v>
                </c:pt>
                <c:pt idx="1">
                  <c:v>16.546505376344086</c:v>
                </c:pt>
                <c:pt idx="2">
                  <c:v>20.936859567901234</c:v>
                </c:pt>
                <c:pt idx="3">
                  <c:v>19.317278972520906</c:v>
                </c:pt>
                <c:pt idx="4">
                  <c:v>9.6755525686977304</c:v>
                </c:pt>
                <c:pt idx="5">
                  <c:v>14.02810846560847</c:v>
                </c:pt>
                <c:pt idx="6">
                  <c:v>8.6097296893667821</c:v>
                </c:pt>
                <c:pt idx="7">
                  <c:v>7.5108024691358022</c:v>
                </c:pt>
                <c:pt idx="8">
                  <c:v>5.065524193548387</c:v>
                </c:pt>
                <c:pt idx="9">
                  <c:v>5.5590277777777777</c:v>
                </c:pt>
                <c:pt idx="10">
                  <c:v>2.3398297491039424</c:v>
                </c:pt>
                <c:pt idx="11">
                  <c:v>2.782258064516129</c:v>
                </c:pt>
                <c:pt idx="12">
                  <c:v>3.1093364197530953</c:v>
                </c:pt>
                <c:pt idx="13">
                  <c:v>7.5830719832735962</c:v>
                </c:pt>
                <c:pt idx="14">
                  <c:v>3.772260802469118</c:v>
                </c:pt>
                <c:pt idx="15">
                  <c:v>3.2194108422939052</c:v>
                </c:pt>
                <c:pt idx="16">
                  <c:v>0.62684438470728876</c:v>
                </c:pt>
                <c:pt idx="17">
                  <c:v>0</c:v>
                </c:pt>
                <c:pt idx="18">
                  <c:v>12.6685297192354</c:v>
                </c:pt>
                <c:pt idx="19">
                  <c:v>17.486651234567912</c:v>
                </c:pt>
                <c:pt idx="20">
                  <c:v>17.330085125448015</c:v>
                </c:pt>
                <c:pt idx="21">
                  <c:v>10.856867283950617</c:v>
                </c:pt>
                <c:pt idx="22">
                  <c:v>5.3676896654719259</c:v>
                </c:pt>
                <c:pt idx="23">
                  <c:v>17.281279868578274</c:v>
                </c:pt>
                <c:pt idx="24">
                  <c:v>14.019702932098745</c:v>
                </c:pt>
                <c:pt idx="25">
                  <c:v>10.365024828255672</c:v>
                </c:pt>
                <c:pt idx="26">
                  <c:v>12.038604359567902</c:v>
                </c:pt>
                <c:pt idx="27">
                  <c:v>15.113757280465949</c:v>
                </c:pt>
                <c:pt idx="28">
                  <c:v>15.360476403823178</c:v>
                </c:pt>
                <c:pt idx="29">
                  <c:v>17.296911168981481</c:v>
                </c:pt>
                <c:pt idx="30">
                  <c:v>6.3867420848267624</c:v>
                </c:pt>
                <c:pt idx="31">
                  <c:v>8.6576003086419746</c:v>
                </c:pt>
                <c:pt idx="32">
                  <c:v>3.1909908900836319</c:v>
                </c:pt>
                <c:pt idx="33">
                  <c:v>5.3527199074074074</c:v>
                </c:pt>
                <c:pt idx="34">
                  <c:v>10.576463560334528</c:v>
                </c:pt>
                <c:pt idx="35">
                  <c:v>17.803912783751493</c:v>
                </c:pt>
                <c:pt idx="36">
                  <c:v>15.889274691358025</c:v>
                </c:pt>
                <c:pt idx="37">
                  <c:v>9.8092144563918762</c:v>
                </c:pt>
                <c:pt idx="38">
                  <c:v>1.822145061728395</c:v>
                </c:pt>
                <c:pt idx="39">
                  <c:v>2.708333333333333</c:v>
                </c:pt>
                <c:pt idx="40">
                  <c:v>1.4971393369175499</c:v>
                </c:pt>
                <c:pt idx="41">
                  <c:v>3.430576223544973</c:v>
                </c:pt>
                <c:pt idx="42">
                  <c:v>5.4664863351254604</c:v>
                </c:pt>
                <c:pt idx="43">
                  <c:v>7.0130690586419755</c:v>
                </c:pt>
                <c:pt idx="44">
                  <c:v>19.279280540621265</c:v>
                </c:pt>
                <c:pt idx="45">
                  <c:v>7.6793499228395063</c:v>
                </c:pt>
                <c:pt idx="46">
                  <c:v>2.6943324372759854</c:v>
                </c:pt>
                <c:pt idx="47">
                  <c:v>4.3725731780167258</c:v>
                </c:pt>
                <c:pt idx="48">
                  <c:v>4.653395061728431</c:v>
                </c:pt>
                <c:pt idx="49">
                  <c:v>3.7225209080047441</c:v>
                </c:pt>
                <c:pt idx="50">
                  <c:v>4.1637731481481479</c:v>
                </c:pt>
                <c:pt idx="51">
                  <c:v>10.842107228195937</c:v>
                </c:pt>
                <c:pt idx="52">
                  <c:v>14.126717443249701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07-4888-96A2-0AF847C6FFA3}"/>
            </c:ext>
          </c:extLst>
        </c:ser>
        <c:ser>
          <c:idx val="17"/>
          <c:order val="6"/>
          <c:tx>
            <c:strRef>
              <c:f>'PMR-12'!$M$1</c:f>
              <c:strCache>
                <c:ptCount val="1"/>
                <c:pt idx="0">
                  <c:v>Pozos de terceros cercanos a PMR-12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5875">
              <a:solidFill>
                <a:schemeClr val="accent1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'PMR-12'!$M$610:$M$662</c:f>
              <c:numCache>
                <c:formatCode>General</c:formatCode>
                <c:ptCount val="53"/>
                <c:pt idx="0">
                  <c:v>21.695034442694507</c:v>
                </c:pt>
                <c:pt idx="1">
                  <c:v>44.262597447033016</c:v>
                </c:pt>
                <c:pt idx="2">
                  <c:v>60.965642334605747</c:v>
                </c:pt>
                <c:pt idx="3">
                  <c:v>65.968693514334888</c:v>
                </c:pt>
                <c:pt idx="4">
                  <c:v>52.192020330886379</c:v>
                </c:pt>
                <c:pt idx="5">
                  <c:v>25.112965492386568</c:v>
                </c:pt>
                <c:pt idx="6">
                  <c:v>21.176171575779978</c:v>
                </c:pt>
                <c:pt idx="7">
                  <c:v>1.9489039289554397</c:v>
                </c:pt>
                <c:pt idx="8">
                  <c:v>1.4462734723426296</c:v>
                </c:pt>
                <c:pt idx="9">
                  <c:v>0.40733711456018529</c:v>
                </c:pt>
                <c:pt idx="10">
                  <c:v>1.1617168209215856</c:v>
                </c:pt>
                <c:pt idx="11">
                  <c:v>5.5146313375322764</c:v>
                </c:pt>
                <c:pt idx="12">
                  <c:v>17.603801345454272</c:v>
                </c:pt>
                <c:pt idx="13">
                  <c:v>27.887574304065023</c:v>
                </c:pt>
                <c:pt idx="14">
                  <c:v>39.52527302334633</c:v>
                </c:pt>
                <c:pt idx="15">
                  <c:v>35.94975689779065</c:v>
                </c:pt>
                <c:pt idx="16">
                  <c:v>41.180166857239406</c:v>
                </c:pt>
                <c:pt idx="17">
                  <c:v>18.807726419970727</c:v>
                </c:pt>
                <c:pt idx="18">
                  <c:v>1.9056611267361112</c:v>
                </c:pt>
                <c:pt idx="19">
                  <c:v>0.48188009685763888</c:v>
                </c:pt>
                <c:pt idx="20">
                  <c:v>0.35760120885416663</c:v>
                </c:pt>
                <c:pt idx="21">
                  <c:v>2.7139561308719147</c:v>
                </c:pt>
                <c:pt idx="22">
                  <c:v>3.1683517472931606</c:v>
                </c:pt>
                <c:pt idx="23">
                  <c:v>5.1807465055443531</c:v>
                </c:pt>
                <c:pt idx="24">
                  <c:v>12.407209282546297</c:v>
                </c:pt>
                <c:pt idx="25">
                  <c:v>23.227715498028672</c:v>
                </c:pt>
                <c:pt idx="26">
                  <c:v>31.602082717874495</c:v>
                </c:pt>
                <c:pt idx="27">
                  <c:v>31.04658622806949</c:v>
                </c:pt>
                <c:pt idx="28">
                  <c:v>25.646333198178013</c:v>
                </c:pt>
                <c:pt idx="29">
                  <c:v>17.913831408237549</c:v>
                </c:pt>
                <c:pt idx="30">
                  <c:v>12.696806928222076</c:v>
                </c:pt>
                <c:pt idx="31">
                  <c:v>3.2106120372164346</c:v>
                </c:pt>
                <c:pt idx="32">
                  <c:v>2.3825817940132166</c:v>
                </c:pt>
                <c:pt idx="33">
                  <c:v>3.5410815086651244</c:v>
                </c:pt>
                <c:pt idx="34">
                  <c:v>3.9408400292226711</c:v>
                </c:pt>
                <c:pt idx="35">
                  <c:v>6.7596691940524174</c:v>
                </c:pt>
                <c:pt idx="36">
                  <c:v>16.18852230689815</c:v>
                </c:pt>
                <c:pt idx="37">
                  <c:v>30.306766164336921</c:v>
                </c:pt>
                <c:pt idx="38">
                  <c:v>41.557295624847917</c:v>
                </c:pt>
                <c:pt idx="39">
                  <c:v>39.906524761470024</c:v>
                </c:pt>
                <c:pt idx="40">
                  <c:v>32.485478899529568</c:v>
                </c:pt>
                <c:pt idx="41">
                  <c:v>23.265724418518516</c:v>
                </c:pt>
                <c:pt idx="42">
                  <c:v>16.566379876661443</c:v>
                </c:pt>
                <c:pt idx="43">
                  <c:v>4.1891019486863428</c:v>
                </c:pt>
                <c:pt idx="44">
                  <c:v>3.1087150737959224</c:v>
                </c:pt>
                <c:pt idx="45">
                  <c:v>3.5410815086651244</c:v>
                </c:pt>
                <c:pt idx="46">
                  <c:v>3.9408400292226711</c:v>
                </c:pt>
                <c:pt idx="47">
                  <c:v>6.7596691940524174</c:v>
                </c:pt>
                <c:pt idx="48">
                  <c:v>16.18852230689815</c:v>
                </c:pt>
                <c:pt idx="49">
                  <c:v>30.306766164336921</c:v>
                </c:pt>
                <c:pt idx="50">
                  <c:v>41.557295624847917</c:v>
                </c:pt>
                <c:pt idx="51">
                  <c:v>39.906524761470024</c:v>
                </c:pt>
                <c:pt idx="52">
                  <c:v>32.485478899529568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07-4888-96A2-0AF847C6F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461599480"/>
        <c:axId val="-1461603008"/>
        <c:extLst>
          <c:ext xmlns:c15="http://schemas.microsoft.com/office/drawing/2012/chart" uri="{02D57815-91ED-43cb-92C2-25804820EDAC}">
            <c15:filteredBarSeries>
              <c15:ser>
                <c:idx val="3"/>
                <c:order val="7"/>
                <c:tx>
                  <c:strRef>
                    <c:extLst>
                      <c:ext uri="{02D57815-91ED-43cb-92C2-25804820EDAC}">
                        <c15:formulaRef>
                          <c15:sqref>'PMR-12'!$Q$1</c15:sqref>
                        </c15:formulaRef>
                      </c:ext>
                    </c:extLst>
                    <c:strCache>
                      <c:ptCount val="1"/>
                      <c:pt idx="0">
                        <c:v>PO-103 (R. Pulido)</c:v>
                      </c:pt>
                    </c:strCache>
                  </c:strRef>
                </c:tx>
                <c:spPr>
                  <a:solidFill>
                    <a:srgbClr val="0070C0"/>
                  </a:solidFill>
                  <a:ln w="15875">
                    <a:solidFill>
                      <a:srgbClr val="0070C0"/>
                    </a:solidFill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'PMR-12'!$Q$610:$Q$662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14.163617180865804</c:v>
                      </c:pt>
                      <c:pt idx="1">
                        <c:v>30.162922534577813</c:v>
                      </c:pt>
                      <c:pt idx="2">
                        <c:v>43.290765762470329</c:v>
                      </c:pt>
                      <c:pt idx="3">
                        <c:v>47.833784977799084</c:v>
                      </c:pt>
                      <c:pt idx="4">
                        <c:v>37.601218264914152</c:v>
                      </c:pt>
                      <c:pt idx="5">
                        <c:v>14.792985488451382</c:v>
                      </c:pt>
                      <c:pt idx="6">
                        <c:v>13.468962912520198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0.68617956224102983</c:v>
                      </c:pt>
                      <c:pt idx="11">
                        <c:v>4.7370541656572769</c:v>
                      </c:pt>
                      <c:pt idx="12">
                        <c:v>15.741605869482051</c:v>
                      </c:pt>
                      <c:pt idx="13">
                        <c:v>24.401331287398357</c:v>
                      </c:pt>
                      <c:pt idx="14">
                        <c:v>35.155036446783825</c:v>
                      </c:pt>
                      <c:pt idx="15">
                        <c:v>31.344069672617032</c:v>
                      </c:pt>
                      <c:pt idx="16">
                        <c:v>37.330914010017189</c:v>
                      </c:pt>
                      <c:pt idx="17">
                        <c:v>16.023018765804061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2.4846025611036566</c:v>
                      </c:pt>
                      <c:pt idx="27">
                        <c:v>0.36037415742470458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3.5657564878687502</c:v>
                      </c:pt>
                      <c:pt idx="39">
                        <c:v>0.36037415742470458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3.5657564878687502</c:v>
                      </c:pt>
                      <c:pt idx="51">
                        <c:v>0.36037415742470458</c:v>
                      </c:pt>
                      <c:pt idx="52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9-0F07-4888-96A2-0AF847C6FFA3}"/>
                  </c:ext>
                </c:extLst>
              </c15:ser>
            </c15:filteredBarSeries>
            <c15:filteredBarSeries>
              <c15:ser>
                <c:idx val="4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'PMR-12'!$J$1</c15:sqref>
                        </c15:formulaRef>
                      </c:ext>
                    </c:extLst>
                    <c:strCache>
                      <c:ptCount val="1"/>
                      <c:pt idx="0">
                        <c:v>Pozos de terceros cercanos a PMR-10</c:v>
                      </c:pt>
                    </c:strCache>
                  </c:strRef>
                </c:tx>
                <c:spPr>
                  <a:solidFill>
                    <a:srgbClr val="00B0F0"/>
                  </a:solidFill>
                  <a:ln w="15875">
                    <a:solidFill>
                      <a:srgbClr val="00B0F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'PMR-12'!$J$610:$J$662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58.583086735509262</c:v>
                      </c:pt>
                      <c:pt idx="1">
                        <c:v>109.67424186218636</c:v>
                      </c:pt>
                      <c:pt idx="2">
                        <c:v>137.48392782760419</c:v>
                      </c:pt>
                      <c:pt idx="3">
                        <c:v>140.98564926401582</c:v>
                      </c:pt>
                      <c:pt idx="4">
                        <c:v>113.34235718292638</c:v>
                      </c:pt>
                      <c:pt idx="5">
                        <c:v>80.12717849791666</c:v>
                      </c:pt>
                      <c:pt idx="6">
                        <c:v>59.950479161047639</c:v>
                      </c:pt>
                      <c:pt idx="7">
                        <c:v>15.159538230318285</c:v>
                      </c:pt>
                      <c:pt idx="8">
                        <c:v>11.249830055617158</c:v>
                      </c:pt>
                      <c:pt idx="9">
                        <c:v>5.3123169320331796</c:v>
                      </c:pt>
                      <c:pt idx="10">
                        <c:v>5.5340474630245673</c:v>
                      </c:pt>
                      <c:pt idx="11">
                        <c:v>10.140829864163305</c:v>
                      </c:pt>
                      <c:pt idx="12">
                        <c:v>24.285959231689816</c:v>
                      </c:pt>
                      <c:pt idx="13">
                        <c:v>45.466094653853041</c:v>
                      </c:pt>
                      <c:pt idx="14">
                        <c:v>56.994761667447918</c:v>
                      </c:pt>
                      <c:pt idx="15">
                        <c:v>58.363594954555886</c:v>
                      </c:pt>
                      <c:pt idx="16">
                        <c:v>46.822329823962065</c:v>
                      </c:pt>
                      <c:pt idx="17">
                        <c:v>33.05860620717592</c:v>
                      </c:pt>
                      <c:pt idx="18">
                        <c:v>24.852819712262921</c:v>
                      </c:pt>
                      <c:pt idx="19">
                        <c:v>6.2844747169936337</c:v>
                      </c:pt>
                      <c:pt idx="20">
                        <c:v>4.6636824605650755</c:v>
                      </c:pt>
                      <c:pt idx="21">
                        <c:v>4.2456181484413582</c:v>
                      </c:pt>
                      <c:pt idx="22">
                        <c:v>4.1204606030689952</c:v>
                      </c:pt>
                      <c:pt idx="23">
                        <c:v>8.1045788235887066</c:v>
                      </c:pt>
                      <c:pt idx="24">
                        <c:v>19.409404707129632</c:v>
                      </c:pt>
                      <c:pt idx="25">
                        <c:v>36.336626573835119</c:v>
                      </c:pt>
                      <c:pt idx="26">
                        <c:v>45.550368623958335</c:v>
                      </c:pt>
                      <c:pt idx="27">
                        <c:v>45.873692311047634</c:v>
                      </c:pt>
                      <c:pt idx="28">
                        <c:v>35.890842463037636</c:v>
                      </c:pt>
                      <c:pt idx="29">
                        <c:v>24.084833704725412</c:v>
                      </c:pt>
                      <c:pt idx="30">
                        <c:v>19.862441145795998</c:v>
                      </c:pt>
                      <c:pt idx="31">
                        <c:v>5.0225692957060168</c:v>
                      </c:pt>
                      <c:pt idx="32">
                        <c:v>3.7272277137208771</c:v>
                      </c:pt>
                      <c:pt idx="33">
                        <c:v>4.8473201657060194</c:v>
                      </c:pt>
                      <c:pt idx="34">
                        <c:v>4.7338504158284787</c:v>
                      </c:pt>
                      <c:pt idx="35">
                        <c:v>9.2531845758568529</c:v>
                      </c:pt>
                      <c:pt idx="36">
                        <c:v>22.160165034097222</c:v>
                      </c:pt>
                      <c:pt idx="37">
                        <c:v>41.486364667473111</c:v>
                      </c:pt>
                      <c:pt idx="38">
                        <c:v>52.00590648203125</c:v>
                      </c:pt>
                      <c:pt idx="39">
                        <c:v>52.450050689638402</c:v>
                      </c:pt>
                      <c:pt idx="40">
                        <c:v>41.126268780708635</c:v>
                      </c:pt>
                      <c:pt idx="41">
                        <c:v>28.623883578703701</c:v>
                      </c:pt>
                      <c:pt idx="42">
                        <c:v>22.67740718545587</c:v>
                      </c:pt>
                      <c:pt idx="43">
                        <c:v>5.7343832109982626</c:v>
                      </c:pt>
                      <c:pt idx="44">
                        <c:v>4.2554618496555765</c:v>
                      </c:pt>
                      <c:pt idx="45">
                        <c:v>4.8473201657060194</c:v>
                      </c:pt>
                      <c:pt idx="46">
                        <c:v>4.7338504158284787</c:v>
                      </c:pt>
                      <c:pt idx="47">
                        <c:v>9.2531845758568529</c:v>
                      </c:pt>
                      <c:pt idx="48">
                        <c:v>22.160165034097222</c:v>
                      </c:pt>
                      <c:pt idx="49">
                        <c:v>41.486364667473111</c:v>
                      </c:pt>
                      <c:pt idx="50">
                        <c:v>52.00590648203125</c:v>
                      </c:pt>
                      <c:pt idx="51">
                        <c:v>52.450050689638402</c:v>
                      </c:pt>
                      <c:pt idx="52">
                        <c:v>41.126268780708635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F07-4888-96A2-0AF847C6FFA3}"/>
                  </c:ext>
                </c:extLst>
              </c15:ser>
            </c15:filteredBarSeries>
            <c15:filteredBarSeries>
              <c15:ser>
                <c:idx val="5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'PMR-12'!$R$1</c15:sqref>
                        </c15:formulaRef>
                      </c:ext>
                    </c:extLst>
                    <c:strCache>
                      <c:ptCount val="1"/>
                      <c:pt idx="0">
                        <c:v>PO-120 (R. Pulido)</c:v>
                      </c:pt>
                    </c:strCache>
                  </c:strRef>
                </c:tx>
                <c:spPr>
                  <a:solidFill>
                    <a:srgbClr val="92D050"/>
                  </a:solidFill>
                  <a:ln w="15875">
                    <a:solidFill>
                      <a:srgbClr val="92D05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'PMR-12'!$R$610:$R$662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2.2151227240672657</c:v>
                      </c:pt>
                      <c:pt idx="1">
                        <c:v>4.1469632095456461</c:v>
                      </c:pt>
                      <c:pt idx="2">
                        <c:v>5.1984931094515945</c:v>
                      </c:pt>
                      <c:pt idx="3">
                        <c:v>5.3337966283928839</c:v>
                      </c:pt>
                      <c:pt idx="4">
                        <c:v>4.2914123723447721</c:v>
                      </c:pt>
                      <c:pt idx="5">
                        <c:v>3.0352882364515255</c:v>
                      </c:pt>
                      <c:pt idx="6">
                        <c:v>2.2668260774293483</c:v>
                      </c:pt>
                      <c:pt idx="7">
                        <c:v>0.57320703792807048</c:v>
                      </c:pt>
                      <c:pt idx="8">
                        <c:v>0.4253745506890087</c:v>
                      </c:pt>
                      <c:pt idx="9">
                        <c:v>0.11980503369417214</c:v>
                      </c:pt>
                      <c:pt idx="10">
                        <c:v>0.13986389961192813</c:v>
                      </c:pt>
                      <c:pt idx="11">
                        <c:v>0.22869916819852937</c:v>
                      </c:pt>
                      <c:pt idx="12">
                        <c:v>0.54770455175653598</c:v>
                      </c:pt>
                      <c:pt idx="13">
                        <c:v>1.0253655931372547</c:v>
                      </c:pt>
                      <c:pt idx="14">
                        <c:v>1.285363698988971</c:v>
                      </c:pt>
                      <c:pt idx="15">
                        <c:v>1.3546138897569444</c:v>
                      </c:pt>
                      <c:pt idx="16">
                        <c:v>1.1321331903594771</c:v>
                      </c:pt>
                      <c:pt idx="17">
                        <c:v>0.81903166299019614</c:v>
                      </c:pt>
                      <c:pt idx="18">
                        <c:v>0.56048856668709157</c:v>
                      </c:pt>
                      <c:pt idx="19">
                        <c:v>0.14172944025224674</c:v>
                      </c:pt>
                      <c:pt idx="20">
                        <c:v>0.10517682613357843</c:v>
                      </c:pt>
                      <c:pt idx="21">
                        <c:v>0.79822239143291596</c:v>
                      </c:pt>
                      <c:pt idx="22">
                        <c:v>0.93186816096857672</c:v>
                      </c:pt>
                      <c:pt idx="23">
                        <c:v>1.5237489722189275</c:v>
                      </c:pt>
                      <c:pt idx="24">
                        <c:v>3.649179200748911</c:v>
                      </c:pt>
                      <c:pt idx="25">
                        <c:v>6.8316810288319623</c:v>
                      </c:pt>
                      <c:pt idx="26">
                        <c:v>8.5639647519914242</c:v>
                      </c:pt>
                      <c:pt idx="27">
                        <c:v>9.0253564913661144</c:v>
                      </c:pt>
                      <c:pt idx="28">
                        <c:v>7.5430391759347106</c:v>
                      </c:pt>
                      <c:pt idx="29">
                        <c:v>5.2687739435992791</c:v>
                      </c:pt>
                      <c:pt idx="30">
                        <c:v>3.7343549788888457</c:v>
                      </c:pt>
                      <c:pt idx="31">
                        <c:v>0.94429765800483378</c:v>
                      </c:pt>
                      <c:pt idx="32">
                        <c:v>0.70075935118035781</c:v>
                      </c:pt>
                      <c:pt idx="33">
                        <c:v>1.0414945613720954</c:v>
                      </c:pt>
                      <c:pt idx="34">
                        <c:v>1.1590705968301973</c:v>
                      </c:pt>
                      <c:pt idx="35">
                        <c:v>1.988137998250711</c:v>
                      </c:pt>
                      <c:pt idx="36">
                        <c:v>4.7613300902641624</c:v>
                      </c:pt>
                      <c:pt idx="37">
                        <c:v>8.9137547542167415</c:v>
                      </c:pt>
                      <c:pt idx="38">
                        <c:v>11.173982099111521</c:v>
                      </c:pt>
                      <c:pt idx="39">
                        <c:v>11.631220765895684</c:v>
                      </c:pt>
                      <c:pt idx="40">
                        <c:v>9.5545526175086959</c:v>
                      </c:pt>
                      <c:pt idx="41">
                        <c:v>6.8428601230936819</c:v>
                      </c:pt>
                      <c:pt idx="42">
                        <c:v>4.8724646696063072</c:v>
                      </c:pt>
                      <c:pt idx="43">
                        <c:v>1.2320888084371595</c:v>
                      </c:pt>
                      <c:pt idx="44">
                        <c:v>0.9143279628811537</c:v>
                      </c:pt>
                      <c:pt idx="45">
                        <c:v>1.0414945613720954</c:v>
                      </c:pt>
                      <c:pt idx="46">
                        <c:v>1.1590705968301973</c:v>
                      </c:pt>
                      <c:pt idx="47">
                        <c:v>1.988137998250711</c:v>
                      </c:pt>
                      <c:pt idx="48">
                        <c:v>4.7613300902641624</c:v>
                      </c:pt>
                      <c:pt idx="49">
                        <c:v>8.9137547542167415</c:v>
                      </c:pt>
                      <c:pt idx="50">
                        <c:v>11.173982099111521</c:v>
                      </c:pt>
                      <c:pt idx="51">
                        <c:v>11.631220765895684</c:v>
                      </c:pt>
                      <c:pt idx="52">
                        <c:v>9.5545526175086959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0F07-4888-96A2-0AF847C6FFA3}"/>
                  </c:ext>
                </c:extLst>
              </c15:ser>
            </c15:filteredBarSeries>
            <c15:filteredBarSeries>
              <c15:ser>
                <c:idx val="6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'PMR-12'!$S$1</c15:sqref>
                        </c15:formulaRef>
                      </c:ext>
                    </c:extLst>
                    <c:strCache>
                      <c:ptCount val="1"/>
                      <c:pt idx="0">
                        <c:v>PO-136 (R. Pulido)</c:v>
                      </c:pt>
                    </c:strCache>
                  </c:strRef>
                </c:tx>
                <c:spPr>
                  <a:solidFill>
                    <a:srgbClr val="FFFF00"/>
                  </a:solidFill>
                  <a:ln w="15875">
                    <a:solidFill>
                      <a:srgbClr val="FFFF0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'PMR-12'!$S$610:$S$662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2.3627975723384167</c:v>
                      </c:pt>
                      <c:pt idx="1">
                        <c:v>4.4234274235153554</c:v>
                      </c:pt>
                      <c:pt idx="2">
                        <c:v>5.5450593167483673</c:v>
                      </c:pt>
                      <c:pt idx="3">
                        <c:v>5.689383070285742</c:v>
                      </c:pt>
                      <c:pt idx="4">
                        <c:v>4.5775065305010898</c:v>
                      </c:pt>
                      <c:pt idx="5">
                        <c:v>3.2376407855482934</c:v>
                      </c:pt>
                      <c:pt idx="6">
                        <c:v>2.4179478159246379</c:v>
                      </c:pt>
                      <c:pt idx="7">
                        <c:v>0.61142084045660849</c:v>
                      </c:pt>
                      <c:pt idx="8">
                        <c:v>0.45373285406827596</c:v>
                      </c:pt>
                      <c:pt idx="9">
                        <c:v>0.12779203594045027</c:v>
                      </c:pt>
                      <c:pt idx="10">
                        <c:v>0.14918815958605666</c:v>
                      </c:pt>
                      <c:pt idx="11">
                        <c:v>0.24394577941176465</c:v>
                      </c:pt>
                      <c:pt idx="12">
                        <c:v>0.58421818854030505</c:v>
                      </c:pt>
                      <c:pt idx="13">
                        <c:v>1.093723299346405</c:v>
                      </c:pt>
                      <c:pt idx="14">
                        <c:v>1.3710546122549023</c:v>
                      </c:pt>
                      <c:pt idx="15">
                        <c:v>1.4449214824074073</c:v>
                      </c:pt>
                      <c:pt idx="16">
                        <c:v>1.2076087363834422</c:v>
                      </c:pt>
                      <c:pt idx="17">
                        <c:v>0.87363377385620911</c:v>
                      </c:pt>
                      <c:pt idx="18">
                        <c:v>0.59785447113289758</c:v>
                      </c:pt>
                      <c:pt idx="19">
                        <c:v>0.15117806960239652</c:v>
                      </c:pt>
                      <c:pt idx="20">
                        <c:v>0.11218861454248365</c:v>
                      </c:pt>
                      <c:pt idx="21">
                        <c:v>0.8514372175284437</c:v>
                      </c:pt>
                      <c:pt idx="22">
                        <c:v>0.9939927050331484</c:v>
                      </c:pt>
                      <c:pt idx="23">
                        <c:v>1.6253322370335226</c:v>
                      </c:pt>
                      <c:pt idx="24">
                        <c:v>3.8924578141321717</c:v>
                      </c:pt>
                      <c:pt idx="25">
                        <c:v>7.2871264307540935</c:v>
                      </c:pt>
                      <c:pt idx="26">
                        <c:v>9.1348957354575173</c:v>
                      </c:pt>
                      <c:pt idx="27">
                        <c:v>9.6270469241238548</c:v>
                      </c:pt>
                      <c:pt idx="28">
                        <c:v>8.0459084543303572</c:v>
                      </c:pt>
                      <c:pt idx="29">
                        <c:v>5.6200255398392311</c:v>
                      </c:pt>
                      <c:pt idx="30">
                        <c:v>3.9833119774814354</c:v>
                      </c:pt>
                      <c:pt idx="31">
                        <c:v>1.0072508352051559</c:v>
                      </c:pt>
                      <c:pt idx="32">
                        <c:v>0.74747664125904834</c:v>
                      </c:pt>
                      <c:pt idx="33">
                        <c:v>1.110927532130235</c:v>
                      </c:pt>
                      <c:pt idx="34">
                        <c:v>1.2363419699522105</c:v>
                      </c:pt>
                      <c:pt idx="35">
                        <c:v>2.1206805314674249</c:v>
                      </c:pt>
                      <c:pt idx="36">
                        <c:v>5.0787520962817725</c:v>
                      </c:pt>
                      <c:pt idx="37">
                        <c:v>9.5080050711645221</c:v>
                      </c:pt>
                      <c:pt idx="38">
                        <c:v>11.918914239052288</c:v>
                      </c:pt>
                      <c:pt idx="39">
                        <c:v>12.406635483622061</c:v>
                      </c:pt>
                      <c:pt idx="40">
                        <c:v>10.191522792009277</c:v>
                      </c:pt>
                      <c:pt idx="41">
                        <c:v>7.2990507979665935</c:v>
                      </c:pt>
                      <c:pt idx="42">
                        <c:v>5.1972956475800602</c:v>
                      </c:pt>
                      <c:pt idx="43">
                        <c:v>1.3142280623329701</c:v>
                      </c:pt>
                      <c:pt idx="44">
                        <c:v>0.97528316040656382</c:v>
                      </c:pt>
                      <c:pt idx="45">
                        <c:v>1.110927532130235</c:v>
                      </c:pt>
                      <c:pt idx="46">
                        <c:v>1.2363419699522105</c:v>
                      </c:pt>
                      <c:pt idx="47">
                        <c:v>2.1206805314674249</c:v>
                      </c:pt>
                      <c:pt idx="48">
                        <c:v>5.0787520962817725</c:v>
                      </c:pt>
                      <c:pt idx="49">
                        <c:v>9.5080050711645221</c:v>
                      </c:pt>
                      <c:pt idx="50">
                        <c:v>11.918914239052288</c:v>
                      </c:pt>
                      <c:pt idx="51">
                        <c:v>12.406635483622061</c:v>
                      </c:pt>
                      <c:pt idx="52">
                        <c:v>10.191522792009277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F07-4888-96A2-0AF847C6FFA3}"/>
                  </c:ext>
                </c:extLst>
              </c15:ser>
            </c15:filteredBarSeries>
            <c15:filteredBarSeries>
              <c15:ser>
                <c:idx val="7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'PMR-12'!$T$1</c15:sqref>
                        </c15:formulaRef>
                      </c:ext>
                    </c:extLst>
                    <c:strCache>
                      <c:ptCount val="1"/>
                      <c:pt idx="0">
                        <c:v>PO-121 (R. Jorquera después PMR-12)</c:v>
                      </c:pt>
                    </c:strCache>
                  </c:strRef>
                </c:tx>
                <c:spPr>
                  <a:solidFill>
                    <a:srgbClr val="EA6B14"/>
                  </a:solidFill>
                  <a:ln w="15875">
                    <a:solidFill>
                      <a:srgbClr val="EA6B14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'PMR-12'!$T$610:$T$662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2.953496965423021</c:v>
                      </c:pt>
                      <c:pt idx="1">
                        <c:v>5.5292842793941945</c:v>
                      </c:pt>
                      <c:pt idx="2">
                        <c:v>6.9313241459354593</c:v>
                      </c:pt>
                      <c:pt idx="3">
                        <c:v>7.1117288378571777</c:v>
                      </c:pt>
                      <c:pt idx="4">
                        <c:v>5.7218831631263622</c:v>
                      </c:pt>
                      <c:pt idx="5">
                        <c:v>4.0470509819353673</c:v>
                      </c:pt>
                      <c:pt idx="6">
                        <c:v>3.0224347699057974</c:v>
                      </c:pt>
                      <c:pt idx="7">
                        <c:v>0.76427605057076065</c:v>
                      </c:pt>
                      <c:pt idx="8">
                        <c:v>0.56716606758534494</c:v>
                      </c:pt>
                      <c:pt idx="9">
                        <c:v>0.15974004492556285</c:v>
                      </c:pt>
                      <c:pt idx="10">
                        <c:v>0.18648519948257083</c:v>
                      </c:pt>
                      <c:pt idx="11">
                        <c:v>0.30493222426470584</c:v>
                      </c:pt>
                      <c:pt idx="12">
                        <c:v>0.73027273567538131</c:v>
                      </c:pt>
                      <c:pt idx="13">
                        <c:v>1.3671541241830063</c:v>
                      </c:pt>
                      <c:pt idx="14">
                        <c:v>1.7138182653186278</c:v>
                      </c:pt>
                      <c:pt idx="15">
                        <c:v>1.8061518530092591</c:v>
                      </c:pt>
                      <c:pt idx="16">
                        <c:v>1.5095109204793027</c:v>
                      </c:pt>
                      <c:pt idx="17">
                        <c:v>1.0920422173202615</c:v>
                      </c:pt>
                      <c:pt idx="18">
                        <c:v>0.74731808891612206</c:v>
                      </c:pt>
                      <c:pt idx="19">
                        <c:v>0.18897258700299563</c:v>
                      </c:pt>
                      <c:pt idx="20">
                        <c:v>0.14023576817810457</c:v>
                      </c:pt>
                      <c:pt idx="21">
                        <c:v>1.0642965219105547</c:v>
                      </c:pt>
                      <c:pt idx="22">
                        <c:v>1.2424908812914355</c:v>
                      </c:pt>
                      <c:pt idx="23">
                        <c:v>2.0316652962919033</c:v>
                      </c:pt>
                      <c:pt idx="24">
                        <c:v>4.8655722676652147</c:v>
                      </c:pt>
                      <c:pt idx="25">
                        <c:v>9.1089080384426158</c:v>
                      </c:pt>
                      <c:pt idx="26">
                        <c:v>11.418619669321897</c:v>
                      </c:pt>
                      <c:pt idx="27">
                        <c:v>12.033808655154818</c:v>
                      </c:pt>
                      <c:pt idx="28">
                        <c:v>10.057385567912947</c:v>
                      </c:pt>
                      <c:pt idx="29">
                        <c:v>7.0250319247990385</c:v>
                      </c:pt>
                      <c:pt idx="30">
                        <c:v>4.9791399718517946</c:v>
                      </c:pt>
                      <c:pt idx="31">
                        <c:v>1.2590635440064448</c:v>
                      </c:pt>
                      <c:pt idx="32">
                        <c:v>0.93434580157381042</c:v>
                      </c:pt>
                      <c:pt idx="33">
                        <c:v>1.3886594151627938</c:v>
                      </c:pt>
                      <c:pt idx="34">
                        <c:v>1.5454274624402631</c:v>
                      </c:pt>
                      <c:pt idx="35">
                        <c:v>2.6508506643342815</c:v>
                      </c:pt>
                      <c:pt idx="36">
                        <c:v>6.3484401203522154</c:v>
                      </c:pt>
                      <c:pt idx="37">
                        <c:v>11.885006338955654</c:v>
                      </c:pt>
                      <c:pt idx="38">
                        <c:v>14.898642798815361</c:v>
                      </c:pt>
                      <c:pt idx="39">
                        <c:v>15.508294354527578</c:v>
                      </c:pt>
                      <c:pt idx="40">
                        <c:v>12.739403490011595</c:v>
                      </c:pt>
                      <c:pt idx="41">
                        <c:v>9.1238134974582419</c:v>
                      </c:pt>
                      <c:pt idx="42">
                        <c:v>6.496619559475076</c:v>
                      </c:pt>
                      <c:pt idx="43">
                        <c:v>1.6427850779162125</c:v>
                      </c:pt>
                      <c:pt idx="44">
                        <c:v>1.2191039505082049</c:v>
                      </c:pt>
                      <c:pt idx="45">
                        <c:v>1.3886594151627938</c:v>
                      </c:pt>
                      <c:pt idx="46">
                        <c:v>1.5454274624402631</c:v>
                      </c:pt>
                      <c:pt idx="47">
                        <c:v>2.6508506643342815</c:v>
                      </c:pt>
                      <c:pt idx="48">
                        <c:v>6.3484401203522154</c:v>
                      </c:pt>
                      <c:pt idx="49">
                        <c:v>11.885006338955654</c:v>
                      </c:pt>
                      <c:pt idx="50">
                        <c:v>14.898642798815361</c:v>
                      </c:pt>
                      <c:pt idx="51">
                        <c:v>15.508294354527578</c:v>
                      </c:pt>
                      <c:pt idx="52">
                        <c:v>12.739403490011595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F07-4888-96A2-0AF847C6FFA3}"/>
                  </c:ext>
                </c:extLst>
              </c15:ser>
            </c15:filteredBarSeries>
            <c15:filteredBa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'PMR-12'!$U$1</c15:sqref>
                        </c15:formulaRef>
                      </c:ext>
                    </c:extLst>
                    <c:strCache>
                      <c:ptCount val="1"/>
                      <c:pt idx="0">
                        <c:v>PO-094 (R. Pulido antes PMR-11)</c:v>
                      </c:pt>
                    </c:strCache>
                  </c:strRef>
                </c:tx>
                <c:spPr>
                  <a:solidFill>
                    <a:srgbClr val="FF0000"/>
                  </a:solidFill>
                  <a:ln w="15875">
                    <a:solidFill>
                      <a:srgbClr val="FF000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'PMR-12'!$U$610:$U$662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0.15470293116104084</c:v>
                      </c:pt>
                      <c:pt idx="1">
                        <c:v>1.2808815132970865</c:v>
                      </c:pt>
                      <c:pt idx="2">
                        <c:v>3.095013654106693</c:v>
                      </c:pt>
                      <c:pt idx="3">
                        <c:v>3.9222150578324397</c:v>
                      </c:pt>
                      <c:pt idx="4">
                        <c:v>2.7006076593702821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F07-4888-96A2-0AF847C6FFA3}"/>
                  </c:ext>
                </c:extLst>
              </c15:ser>
            </c15:filteredBarSeries>
            <c15:filteredBa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'PMR-12'!$V$1</c15:sqref>
                        </c15:formulaRef>
                      </c:ext>
                    </c:extLst>
                    <c:strCache>
                      <c:ptCount val="1"/>
                      <c:pt idx="0">
                        <c:v>PO-095 (R. Pulido antes PMR-11)</c:v>
                      </c:pt>
                    </c:strCache>
                  </c:strRef>
                </c:tx>
                <c:spPr>
                  <a:solidFill>
                    <a:srgbClr val="663300"/>
                  </a:solidFill>
                  <a:ln w="15875">
                    <a:solidFill>
                      <a:srgbClr val="66330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'PMR-12'!$V$610:$V$662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0.15470293116104084</c:v>
                      </c:pt>
                      <c:pt idx="1">
                        <c:v>1.2808815132970865</c:v>
                      </c:pt>
                      <c:pt idx="2">
                        <c:v>3.095013654106693</c:v>
                      </c:pt>
                      <c:pt idx="3">
                        <c:v>3.9222150578324397</c:v>
                      </c:pt>
                      <c:pt idx="4">
                        <c:v>2.7006076593702821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F07-4888-96A2-0AF847C6FFA3}"/>
                  </c:ext>
                </c:extLst>
              </c15:ser>
            </c15:filteredBarSeries>
            <c15:filteredBa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'PMR-12'!$W$1</c15:sqref>
                        </c15:formulaRef>
                      </c:ext>
                    </c:extLst>
                    <c:strCache>
                      <c:ptCount val="1"/>
                      <c:pt idx="0">
                        <c:v>PO-096 (R. Pulido antes PMR-11)</c:v>
                      </c:pt>
                    </c:strCache>
                  </c:strRef>
                </c:tx>
                <c:spPr>
                  <a:solidFill>
                    <a:schemeClr val="bg1">
                      <a:lumMod val="50000"/>
                    </a:schemeClr>
                  </a:solidFill>
                  <a:ln w="15875">
                    <a:solidFill>
                      <a:schemeClr val="bg1">
                        <a:lumMod val="50000"/>
                      </a:schemeClr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'PMR-12'!$W$610:$W$662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0.15470293116104084</c:v>
                      </c:pt>
                      <c:pt idx="1">
                        <c:v>1.2808815132970865</c:v>
                      </c:pt>
                      <c:pt idx="2">
                        <c:v>3.095013654106693</c:v>
                      </c:pt>
                      <c:pt idx="3">
                        <c:v>3.9222150578324397</c:v>
                      </c:pt>
                      <c:pt idx="4">
                        <c:v>2.7006076593702821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F07-4888-96A2-0AF847C6FFA3}"/>
                  </c:ext>
                </c:extLst>
              </c15:ser>
            </c15:filteredBarSeries>
            <c15:filteredBa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'PMR-12'!$X$1</c15:sqref>
                        </c15:formulaRef>
                      </c:ext>
                    </c:extLst>
                    <c:strCache>
                      <c:ptCount val="1"/>
                      <c:pt idx="0">
                        <c:v>PO-097 (R. Pulido antes PMR-11)</c:v>
                      </c:pt>
                    </c:strCache>
                  </c:strRef>
                </c:tx>
                <c:spPr>
                  <a:solidFill>
                    <a:srgbClr val="FF7C80"/>
                  </a:solidFill>
                  <a:ln w="15875">
                    <a:solidFill>
                      <a:srgbClr val="FF7C80"/>
                    </a:solidFill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'PMR-12'!$X$610:$X$662</c15:sqref>
                        </c15:formulaRef>
                      </c:ext>
                    </c:extLst>
                    <c:numCache>
                      <c:formatCode>General</c:formatCode>
                      <c:ptCount val="53"/>
                      <c:pt idx="0">
                        <c:v>4.6410879348312256E-2</c:v>
                      </c:pt>
                      <c:pt idx="1">
                        <c:v>0.38426445398912595</c:v>
                      </c:pt>
                      <c:pt idx="2">
                        <c:v>0.92850409623200802</c:v>
                      </c:pt>
                      <c:pt idx="3">
                        <c:v>1.1766645173497319</c:v>
                      </c:pt>
                      <c:pt idx="4">
                        <c:v>0.81018229781108475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0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</c:v>
                      </c:pt>
                      <c:pt idx="31">
                        <c:v>0</c:v>
                      </c:pt>
                      <c:pt idx="32">
                        <c:v>0</c:v>
                      </c:pt>
                      <c:pt idx="33">
                        <c:v>0</c:v>
                      </c:pt>
                      <c:pt idx="34">
                        <c:v>0</c:v>
                      </c:pt>
                      <c:pt idx="35">
                        <c:v>0</c:v>
                      </c:pt>
                      <c:pt idx="36">
                        <c:v>0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39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0</c:v>
                      </c:pt>
                      <c:pt idx="46">
                        <c:v>0</c:v>
                      </c:pt>
                      <c:pt idx="47">
                        <c:v>0</c:v>
                      </c:pt>
                      <c:pt idx="48">
                        <c:v>0</c:v>
                      </c:pt>
                      <c:pt idx="49">
                        <c:v>0</c:v>
                      </c:pt>
                      <c:pt idx="50">
                        <c:v>0</c:v>
                      </c:pt>
                      <c:pt idx="51">
                        <c:v>0</c:v>
                      </c:pt>
                      <c:pt idx="52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F07-4888-96A2-0AF847C6FFA3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0"/>
          <c:order val="0"/>
          <c:tx>
            <c:strRef>
              <c:f>'PMR-12'!$B$1</c:f>
              <c:strCache>
                <c:ptCount val="1"/>
                <c:pt idx="0">
                  <c:v>PMR-12</c:v>
                </c:pt>
              </c:strCache>
            </c:strRef>
          </c:tx>
          <c:spPr>
            <a:ln w="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x"/>
            <c:size val="3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cat>
            <c:numRef>
              <c:f>'PMR-12'!$A$610:$A$662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  <c:pt idx="49">
                  <c:v>43374</c:v>
                </c:pt>
                <c:pt idx="50">
                  <c:v>43405</c:v>
                </c:pt>
                <c:pt idx="51">
                  <c:v>43435</c:v>
                </c:pt>
                <c:pt idx="52">
                  <c:v>43466</c:v>
                </c:pt>
              </c:numCache>
            </c:numRef>
          </c:cat>
          <c:val>
            <c:numRef>
              <c:f>'PMR-12'!$B$610:$B$662</c:f>
              <c:numCache>
                <c:formatCode>General</c:formatCode>
                <c:ptCount val="53"/>
                <c:pt idx="18" formatCode="0.00">
                  <c:v>1171.6104689971294</c:v>
                </c:pt>
                <c:pt idx="19" formatCode="0.00">
                  <c:v>1171.7753156458687</c:v>
                </c:pt>
                <c:pt idx="20" formatCode="0.00">
                  <c:v>1171.7888717241374</c:v>
                </c:pt>
                <c:pt idx="21" formatCode="0.00">
                  <c:v>1172.164718963729</c:v>
                </c:pt>
                <c:pt idx="22">
                  <c:v>1172.3461271539638</c:v>
                </c:pt>
                <c:pt idx="23">
                  <c:v>1172.7114248387063</c:v>
                </c:pt>
                <c:pt idx="24">
                  <c:v>1173.1354727777759</c:v>
                </c:pt>
                <c:pt idx="25">
                  <c:v>1173.9720699999984</c:v>
                </c:pt>
                <c:pt idx="26">
                  <c:v>1174.7203477777778</c:v>
                </c:pt>
                <c:pt idx="27">
                  <c:v>1175.2795313055187</c:v>
                </c:pt>
                <c:pt idx="28">
                  <c:v>1178.880653785616</c:v>
                </c:pt>
                <c:pt idx="29">
                  <c:v>1179.6168057571238</c:v>
                </c:pt>
                <c:pt idx="30">
                  <c:v>1179.0544548897519</c:v>
                </c:pt>
                <c:pt idx="31">
                  <c:v>1178.6506148539654</c:v>
                </c:pt>
                <c:pt idx="32">
                  <c:v>1179.7661425806439</c:v>
                </c:pt>
                <c:pt idx="33">
                  <c:v>1182.047400717488</c:v>
                </c:pt>
                <c:pt idx="34">
                  <c:v>1183.6145358469907</c:v>
                </c:pt>
                <c:pt idx="35">
                  <c:v>1184.4721692597573</c:v>
                </c:pt>
                <c:pt idx="36">
                  <c:v>1184.7861932394383</c:v>
                </c:pt>
                <c:pt idx="37">
                  <c:v>1184.2196950000007</c:v>
                </c:pt>
                <c:pt idx="38">
                  <c:v>1183.2575460061912</c:v>
                </c:pt>
                <c:pt idx="39">
                  <c:v>1184.6587635483875</c:v>
                </c:pt>
                <c:pt idx="40">
                  <c:v>1188.6493294212776</c:v>
                </c:pt>
                <c:pt idx="41">
                  <c:v>1190.6093170238087</c:v>
                </c:pt>
                <c:pt idx="42">
                  <c:v>1190.8738713307991</c:v>
                </c:pt>
                <c:pt idx="43">
                  <c:v>1188.7419463736262</c:v>
                </c:pt>
                <c:pt idx="44">
                  <c:v>1187.7881318279549</c:v>
                </c:pt>
                <c:pt idx="45">
                  <c:v>1186.4568749132936</c:v>
                </c:pt>
                <c:pt idx="46">
                  <c:v>1185.5750598119137</c:v>
                </c:pt>
                <c:pt idx="47">
                  <c:v>1184.2840167213137</c:v>
                </c:pt>
                <c:pt idx="48">
                  <c:v>1182.9360251460319</c:v>
                </c:pt>
                <c:pt idx="49">
                  <c:v>1181.8500807526877</c:v>
                </c:pt>
                <c:pt idx="50">
                  <c:v>1181.4881519327735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07-4888-96A2-0AF847C6FFA3}"/>
            </c:ext>
          </c:extLst>
        </c:ser>
        <c:ser>
          <c:idx val="8"/>
          <c:order val="3"/>
          <c:tx>
            <c:strRef>
              <c:f>'PMR-12'!$C$1</c:f>
              <c:strCache>
                <c:ptCount val="1"/>
                <c:pt idx="0">
                  <c:v>PMR-10</c:v>
                </c:pt>
              </c:strCache>
            </c:strRef>
          </c:tx>
          <c:spPr>
            <a:ln w="0" cap="rnd">
              <a:solidFill>
                <a:srgbClr val="7030A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'PMR-12'!$A$610:$A$662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  <c:pt idx="49">
                  <c:v>43374</c:v>
                </c:pt>
                <c:pt idx="50">
                  <c:v>43405</c:v>
                </c:pt>
                <c:pt idx="51">
                  <c:v>43435</c:v>
                </c:pt>
                <c:pt idx="52">
                  <c:v>43466</c:v>
                </c:pt>
              </c:numCache>
            </c:numRef>
          </c:cat>
          <c:val>
            <c:numRef>
              <c:f>'PMR-12'!$C$610:$C$662</c:f>
              <c:numCache>
                <c:formatCode>General</c:formatCode>
                <c:ptCount val="53"/>
                <c:pt idx="10">
                  <c:v>1230.6006361323114</c:v>
                </c:pt>
                <c:pt idx="11">
                  <c:v>1230.6904067321034</c:v>
                </c:pt>
                <c:pt idx="12">
                  <c:v>1230.690844036709</c:v>
                </c:pt>
                <c:pt idx="13">
                  <c:v>1230.6309374999996</c:v>
                </c:pt>
                <c:pt idx="14">
                  <c:v>1230.5547464503043</c:v>
                </c:pt>
                <c:pt idx="15">
                  <c:v>1230.6339325842721</c:v>
                </c:pt>
                <c:pt idx="16">
                  <c:v>1231.0631837307176</c:v>
                </c:pt>
                <c:pt idx="17">
                  <c:v>1230.9007518796916</c:v>
                </c:pt>
                <c:pt idx="18" formatCode="0.00">
                  <c:v>1232.470449438202</c:v>
                </c:pt>
                <c:pt idx="19" formatCode="0.00">
                  <c:v>1230.555442670538</c:v>
                </c:pt>
                <c:pt idx="20" formatCode="0.00">
                  <c:v>1230.49534883721</c:v>
                </c:pt>
                <c:pt idx="21" formatCode="0.00">
                  <c:v>1230.8065364583315</c:v>
                </c:pt>
                <c:pt idx="22">
                  <c:v>1230.8287538940922</c:v>
                </c:pt>
                <c:pt idx="23">
                  <c:v>1230.7000672042998</c:v>
                </c:pt>
                <c:pt idx="24">
                  <c:v>1230.4813769123782</c:v>
                </c:pt>
                <c:pt idx="25">
                  <c:v>1230.4471370967615</c:v>
                </c:pt>
                <c:pt idx="26">
                  <c:v>1230.4292916666755</c:v>
                </c:pt>
                <c:pt idx="27">
                  <c:v>1230.371182795694</c:v>
                </c:pt>
                <c:pt idx="28">
                  <c:v>1230.3769376693774</c:v>
                </c:pt>
                <c:pt idx="29">
                  <c:v>1230.3307485029861</c:v>
                </c:pt>
                <c:pt idx="30">
                  <c:v>1230.2449027237299</c:v>
                </c:pt>
                <c:pt idx="31">
                  <c:v>1229.3122392211519</c:v>
                </c:pt>
                <c:pt idx="32">
                  <c:v>1230.1642338709723</c:v>
                </c:pt>
                <c:pt idx="33">
                  <c:v>1231.0417488789255</c:v>
                </c:pt>
                <c:pt idx="34">
                  <c:v>1232.5336338797838</c:v>
                </c:pt>
                <c:pt idx="35">
                  <c:v>1232.3717654986581</c:v>
                </c:pt>
                <c:pt idx="36">
                  <c:v>1231.7173735955046</c:v>
                </c:pt>
                <c:pt idx="37">
                  <c:v>1231.2486274509849</c:v>
                </c:pt>
                <c:pt idx="38">
                  <c:v>1231.0085714285669</c:v>
                </c:pt>
                <c:pt idx="39">
                  <c:v>1230.7492204301059</c:v>
                </c:pt>
                <c:pt idx="40">
                  <c:v>1230.6274293405079</c:v>
                </c:pt>
                <c:pt idx="41">
                  <c:v>1230.5322172619144</c:v>
                </c:pt>
                <c:pt idx="44">
                  <c:v>1230.2838596491356</c:v>
                </c:pt>
                <c:pt idx="45">
                  <c:v>1230.1817270195038</c:v>
                </c:pt>
                <c:pt idx="46" formatCode="0.00000">
                  <c:v>1230.0649147286824</c:v>
                </c:pt>
                <c:pt idx="47" formatCode="0.00000">
                  <c:v>1230.1310576923104</c:v>
                </c:pt>
                <c:pt idx="48" formatCode="0.00000">
                  <c:v>1230.2184239888491</c:v>
                </c:pt>
                <c:pt idx="49" formatCode="0.00000">
                  <c:v>1230.3150201884371</c:v>
                </c:pt>
                <c:pt idx="50" formatCode="0.00000">
                  <c:v>1230.1690140845049</c:v>
                </c:pt>
                <c:pt idx="51" formatCode="0.00000">
                  <c:v>1230.0266484268093</c:v>
                </c:pt>
                <c:pt idx="52" formatCode="0.00000">
                  <c:v>1229.9458361774771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07-4888-96A2-0AF847C6FFA3}"/>
            </c:ext>
          </c:extLst>
        </c:ser>
        <c:ser>
          <c:idx val="9"/>
          <c:order val="4"/>
          <c:tx>
            <c:strRef>
              <c:f>'PMR-12'!$D$1</c:f>
              <c:strCache>
                <c:ptCount val="1"/>
                <c:pt idx="0">
                  <c:v>PMR-11</c:v>
                </c:pt>
              </c:strCache>
            </c:strRef>
          </c:tx>
          <c:spPr>
            <a:ln w="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4"/>
            <c:spPr>
              <a:solidFill>
                <a:schemeClr val="tx2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'PMR-12'!$A$610:$A$662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42705</c:v>
                </c:pt>
                <c:pt idx="28">
                  <c:v>42736</c:v>
                </c:pt>
                <c:pt idx="29">
                  <c:v>42767</c:v>
                </c:pt>
                <c:pt idx="30">
                  <c:v>42795</c:v>
                </c:pt>
                <c:pt idx="31">
                  <c:v>42826</c:v>
                </c:pt>
                <c:pt idx="32">
                  <c:v>42856</c:v>
                </c:pt>
                <c:pt idx="33">
                  <c:v>42887</c:v>
                </c:pt>
                <c:pt idx="34">
                  <c:v>42917</c:v>
                </c:pt>
                <c:pt idx="35">
                  <c:v>42948</c:v>
                </c:pt>
                <c:pt idx="36">
                  <c:v>42979</c:v>
                </c:pt>
                <c:pt idx="37">
                  <c:v>43009</c:v>
                </c:pt>
                <c:pt idx="38">
                  <c:v>43040</c:v>
                </c:pt>
                <c:pt idx="39">
                  <c:v>43070</c:v>
                </c:pt>
                <c:pt idx="40">
                  <c:v>43101</c:v>
                </c:pt>
                <c:pt idx="41">
                  <c:v>43132</c:v>
                </c:pt>
                <c:pt idx="42">
                  <c:v>43160</c:v>
                </c:pt>
                <c:pt idx="43">
                  <c:v>43191</c:v>
                </c:pt>
                <c:pt idx="44">
                  <c:v>43221</c:v>
                </c:pt>
                <c:pt idx="45">
                  <c:v>43252</c:v>
                </c:pt>
                <c:pt idx="46">
                  <c:v>43282</c:v>
                </c:pt>
                <c:pt idx="47">
                  <c:v>43313</c:v>
                </c:pt>
                <c:pt idx="48">
                  <c:v>43344</c:v>
                </c:pt>
                <c:pt idx="49">
                  <c:v>43374</c:v>
                </c:pt>
                <c:pt idx="50">
                  <c:v>43405</c:v>
                </c:pt>
                <c:pt idx="51">
                  <c:v>43435</c:v>
                </c:pt>
                <c:pt idx="52">
                  <c:v>43466</c:v>
                </c:pt>
              </c:numCache>
            </c:numRef>
          </c:cat>
          <c:val>
            <c:numRef>
              <c:f>'PMR-12'!$D$610:$D$662</c:f>
              <c:numCache>
                <c:formatCode>General</c:formatCode>
                <c:ptCount val="53"/>
                <c:pt idx="38">
                  <c:v>1205.4021173913036</c:v>
                </c:pt>
                <c:pt idx="39">
                  <c:v>1204.8462172043003</c:v>
                </c:pt>
                <c:pt idx="40">
                  <c:v>1202.784757142857</c:v>
                </c:pt>
                <c:pt idx="41">
                  <c:v>1199.9298999999994</c:v>
                </c:pt>
                <c:pt idx="42">
                  <c:v>1198.6764624999996</c:v>
                </c:pt>
                <c:pt idx="43">
                  <c:v>1199.1083615384628</c:v>
                </c:pt>
                <c:pt idx="44">
                  <c:v>1199.8920908602156</c:v>
                </c:pt>
                <c:pt idx="45">
                  <c:v>1201.4034694444467</c:v>
                </c:pt>
                <c:pt idx="46">
                  <c:v>1203.1176639751557</c:v>
                </c:pt>
                <c:pt idx="47">
                  <c:v>1204.3203255319145</c:v>
                </c:pt>
                <c:pt idx="48">
                  <c:v>1206.5012333333334</c:v>
                </c:pt>
                <c:pt idx="49">
                  <c:v>1208.4104555555557</c:v>
                </c:pt>
                <c:pt idx="50">
                  <c:v>1209.5056142857145</c:v>
                </c:pt>
                <c:pt idx="51">
                  <c:v>1211.4488999999992</c:v>
                </c:pt>
                <c:pt idx="52">
                  <c:v>1213.6089625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07-4888-96A2-0AF847C6FFA3}"/>
            </c:ext>
          </c:extLst>
        </c:ser>
        <c:ser>
          <c:idx val="16"/>
          <c:order val="5"/>
          <c:tx>
            <c:strRef>
              <c:f>'PMR-12'!$E$1</c:f>
              <c:strCache>
                <c:ptCount val="1"/>
                <c:pt idx="0">
                  <c:v>PMR-13</c:v>
                </c:pt>
              </c:strCache>
            </c:strRef>
          </c:tx>
          <c:spPr>
            <a:ln w="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diamond"/>
            <c:size val="3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cat>
            <c:numRef>
              <c:f>'PMR-12'!$A$10:$A$662</c:f>
              <c:numCache>
                <c:formatCode>m/d/yyyy</c:formatCode>
                <c:ptCount val="653"/>
                <c:pt idx="0">
                  <c:v>23621</c:v>
                </c:pt>
                <c:pt idx="1">
                  <c:v>23651</c:v>
                </c:pt>
                <c:pt idx="2">
                  <c:v>23682</c:v>
                </c:pt>
                <c:pt idx="3">
                  <c:v>23712</c:v>
                </c:pt>
                <c:pt idx="4">
                  <c:v>23743</c:v>
                </c:pt>
                <c:pt idx="5">
                  <c:v>23774</c:v>
                </c:pt>
                <c:pt idx="6">
                  <c:v>23802</c:v>
                </c:pt>
                <c:pt idx="7">
                  <c:v>23833</c:v>
                </c:pt>
                <c:pt idx="8">
                  <c:v>23863</c:v>
                </c:pt>
                <c:pt idx="9">
                  <c:v>23894</c:v>
                </c:pt>
                <c:pt idx="10">
                  <c:v>23924</c:v>
                </c:pt>
                <c:pt idx="11">
                  <c:v>23955</c:v>
                </c:pt>
                <c:pt idx="12">
                  <c:v>23986</c:v>
                </c:pt>
                <c:pt idx="13">
                  <c:v>24016</c:v>
                </c:pt>
                <c:pt idx="14">
                  <c:v>24047</c:v>
                </c:pt>
                <c:pt idx="15">
                  <c:v>24077</c:v>
                </c:pt>
                <c:pt idx="16">
                  <c:v>24108</c:v>
                </c:pt>
                <c:pt idx="17">
                  <c:v>24139</c:v>
                </c:pt>
                <c:pt idx="18">
                  <c:v>24167</c:v>
                </c:pt>
                <c:pt idx="19">
                  <c:v>24198</c:v>
                </c:pt>
                <c:pt idx="20">
                  <c:v>24228</c:v>
                </c:pt>
                <c:pt idx="21">
                  <c:v>24259</c:v>
                </c:pt>
                <c:pt idx="22">
                  <c:v>24289</c:v>
                </c:pt>
                <c:pt idx="23">
                  <c:v>24320</c:v>
                </c:pt>
                <c:pt idx="24">
                  <c:v>24351</c:v>
                </c:pt>
                <c:pt idx="25">
                  <c:v>24381</c:v>
                </c:pt>
                <c:pt idx="26">
                  <c:v>24412</c:v>
                </c:pt>
                <c:pt idx="27">
                  <c:v>24442</c:v>
                </c:pt>
                <c:pt idx="28">
                  <c:v>24473</c:v>
                </c:pt>
                <c:pt idx="29">
                  <c:v>24504</c:v>
                </c:pt>
                <c:pt idx="30">
                  <c:v>24532</c:v>
                </c:pt>
                <c:pt idx="31">
                  <c:v>24563</c:v>
                </c:pt>
                <c:pt idx="32">
                  <c:v>24593</c:v>
                </c:pt>
                <c:pt idx="33">
                  <c:v>24624</c:v>
                </c:pt>
                <c:pt idx="34">
                  <c:v>24654</c:v>
                </c:pt>
                <c:pt idx="35">
                  <c:v>24685</c:v>
                </c:pt>
                <c:pt idx="36">
                  <c:v>24716</c:v>
                </c:pt>
                <c:pt idx="37">
                  <c:v>24746</c:v>
                </c:pt>
                <c:pt idx="38">
                  <c:v>24777</c:v>
                </c:pt>
                <c:pt idx="39">
                  <c:v>24807</c:v>
                </c:pt>
                <c:pt idx="40">
                  <c:v>24838</c:v>
                </c:pt>
                <c:pt idx="41">
                  <c:v>24869</c:v>
                </c:pt>
                <c:pt idx="42">
                  <c:v>24898</c:v>
                </c:pt>
                <c:pt idx="43">
                  <c:v>24929</c:v>
                </c:pt>
                <c:pt idx="44">
                  <c:v>24959</c:v>
                </c:pt>
                <c:pt idx="45">
                  <c:v>24990</c:v>
                </c:pt>
                <c:pt idx="46">
                  <c:v>25020</c:v>
                </c:pt>
                <c:pt idx="47">
                  <c:v>25051</c:v>
                </c:pt>
                <c:pt idx="48">
                  <c:v>25082</c:v>
                </c:pt>
                <c:pt idx="49">
                  <c:v>25112</c:v>
                </c:pt>
                <c:pt idx="50">
                  <c:v>25143</c:v>
                </c:pt>
                <c:pt idx="51">
                  <c:v>25173</c:v>
                </c:pt>
                <c:pt idx="52">
                  <c:v>25204</c:v>
                </c:pt>
                <c:pt idx="53">
                  <c:v>25235</c:v>
                </c:pt>
                <c:pt idx="54">
                  <c:v>25263</c:v>
                </c:pt>
                <c:pt idx="55">
                  <c:v>25294</c:v>
                </c:pt>
                <c:pt idx="56">
                  <c:v>25324</c:v>
                </c:pt>
                <c:pt idx="57">
                  <c:v>25355</c:v>
                </c:pt>
                <c:pt idx="58">
                  <c:v>25385</c:v>
                </c:pt>
                <c:pt idx="59">
                  <c:v>25416</c:v>
                </c:pt>
                <c:pt idx="60">
                  <c:v>25447</c:v>
                </c:pt>
                <c:pt idx="61">
                  <c:v>25477</c:v>
                </c:pt>
                <c:pt idx="62">
                  <c:v>25508</c:v>
                </c:pt>
                <c:pt idx="63">
                  <c:v>25538</c:v>
                </c:pt>
                <c:pt idx="64">
                  <c:v>25569</c:v>
                </c:pt>
                <c:pt idx="65">
                  <c:v>25600</c:v>
                </c:pt>
                <c:pt idx="66">
                  <c:v>25628</c:v>
                </c:pt>
                <c:pt idx="67">
                  <c:v>25659</c:v>
                </c:pt>
                <c:pt idx="68">
                  <c:v>25689</c:v>
                </c:pt>
                <c:pt idx="69">
                  <c:v>25720</c:v>
                </c:pt>
                <c:pt idx="70">
                  <c:v>25750</c:v>
                </c:pt>
                <c:pt idx="71">
                  <c:v>25781</c:v>
                </c:pt>
                <c:pt idx="72">
                  <c:v>25812</c:v>
                </c:pt>
                <c:pt idx="73">
                  <c:v>25842</c:v>
                </c:pt>
                <c:pt idx="74">
                  <c:v>25873</c:v>
                </c:pt>
                <c:pt idx="75">
                  <c:v>25903</c:v>
                </c:pt>
                <c:pt idx="76">
                  <c:v>25934</c:v>
                </c:pt>
                <c:pt idx="77">
                  <c:v>25965</c:v>
                </c:pt>
                <c:pt idx="78">
                  <c:v>25993</c:v>
                </c:pt>
                <c:pt idx="79">
                  <c:v>26024</c:v>
                </c:pt>
                <c:pt idx="80">
                  <c:v>26054</c:v>
                </c:pt>
                <c:pt idx="81">
                  <c:v>26085</c:v>
                </c:pt>
                <c:pt idx="82">
                  <c:v>26115</c:v>
                </c:pt>
                <c:pt idx="83">
                  <c:v>26146</c:v>
                </c:pt>
                <c:pt idx="84">
                  <c:v>26177</c:v>
                </c:pt>
                <c:pt idx="85">
                  <c:v>26207</c:v>
                </c:pt>
                <c:pt idx="86">
                  <c:v>26238</c:v>
                </c:pt>
                <c:pt idx="87">
                  <c:v>26268</c:v>
                </c:pt>
                <c:pt idx="88">
                  <c:v>26299</c:v>
                </c:pt>
                <c:pt idx="89">
                  <c:v>26330</c:v>
                </c:pt>
                <c:pt idx="90">
                  <c:v>26359</c:v>
                </c:pt>
                <c:pt idx="91">
                  <c:v>26390</c:v>
                </c:pt>
                <c:pt idx="92">
                  <c:v>26420</c:v>
                </c:pt>
                <c:pt idx="93">
                  <c:v>26451</c:v>
                </c:pt>
                <c:pt idx="94">
                  <c:v>26481</c:v>
                </c:pt>
                <c:pt idx="95">
                  <c:v>26512</c:v>
                </c:pt>
                <c:pt idx="96">
                  <c:v>26543</c:v>
                </c:pt>
                <c:pt idx="97">
                  <c:v>26573</c:v>
                </c:pt>
                <c:pt idx="98">
                  <c:v>26604</c:v>
                </c:pt>
                <c:pt idx="99">
                  <c:v>26634</c:v>
                </c:pt>
                <c:pt idx="100">
                  <c:v>26665</c:v>
                </c:pt>
                <c:pt idx="101">
                  <c:v>26696</c:v>
                </c:pt>
                <c:pt idx="102">
                  <c:v>26724</c:v>
                </c:pt>
                <c:pt idx="103">
                  <c:v>26755</c:v>
                </c:pt>
                <c:pt idx="104">
                  <c:v>26785</c:v>
                </c:pt>
                <c:pt idx="105">
                  <c:v>26816</c:v>
                </c:pt>
                <c:pt idx="106">
                  <c:v>26846</c:v>
                </c:pt>
                <c:pt idx="107">
                  <c:v>26877</c:v>
                </c:pt>
                <c:pt idx="108">
                  <c:v>26908</c:v>
                </c:pt>
                <c:pt idx="109">
                  <c:v>26938</c:v>
                </c:pt>
                <c:pt idx="110">
                  <c:v>26969</c:v>
                </c:pt>
                <c:pt idx="111">
                  <c:v>26999</c:v>
                </c:pt>
                <c:pt idx="112">
                  <c:v>27030</c:v>
                </c:pt>
                <c:pt idx="113">
                  <c:v>27061</c:v>
                </c:pt>
                <c:pt idx="114">
                  <c:v>27089</c:v>
                </c:pt>
                <c:pt idx="115">
                  <c:v>27120</c:v>
                </c:pt>
                <c:pt idx="116">
                  <c:v>27150</c:v>
                </c:pt>
                <c:pt idx="117">
                  <c:v>27181</c:v>
                </c:pt>
                <c:pt idx="118">
                  <c:v>27211</c:v>
                </c:pt>
                <c:pt idx="119">
                  <c:v>27242</c:v>
                </c:pt>
                <c:pt idx="120">
                  <c:v>27273</c:v>
                </c:pt>
                <c:pt idx="121">
                  <c:v>27303</c:v>
                </c:pt>
                <c:pt idx="122">
                  <c:v>27334</c:v>
                </c:pt>
                <c:pt idx="123">
                  <c:v>27364</c:v>
                </c:pt>
                <c:pt idx="124">
                  <c:v>27395</c:v>
                </c:pt>
                <c:pt idx="125">
                  <c:v>27426</c:v>
                </c:pt>
                <c:pt idx="126">
                  <c:v>27454</c:v>
                </c:pt>
                <c:pt idx="127">
                  <c:v>27485</c:v>
                </c:pt>
                <c:pt idx="128">
                  <c:v>27515</c:v>
                </c:pt>
                <c:pt idx="129">
                  <c:v>27546</c:v>
                </c:pt>
                <c:pt idx="130">
                  <c:v>27576</c:v>
                </c:pt>
                <c:pt idx="131">
                  <c:v>27607</c:v>
                </c:pt>
                <c:pt idx="132">
                  <c:v>27638</c:v>
                </c:pt>
                <c:pt idx="133">
                  <c:v>27668</c:v>
                </c:pt>
                <c:pt idx="134">
                  <c:v>27699</c:v>
                </c:pt>
                <c:pt idx="135">
                  <c:v>27729</c:v>
                </c:pt>
                <c:pt idx="136">
                  <c:v>27760</c:v>
                </c:pt>
                <c:pt idx="137">
                  <c:v>27791</c:v>
                </c:pt>
                <c:pt idx="138">
                  <c:v>27820</c:v>
                </c:pt>
                <c:pt idx="139">
                  <c:v>27851</c:v>
                </c:pt>
                <c:pt idx="140">
                  <c:v>27881</c:v>
                </c:pt>
                <c:pt idx="141">
                  <c:v>27912</c:v>
                </c:pt>
                <c:pt idx="142">
                  <c:v>27942</c:v>
                </c:pt>
                <c:pt idx="143">
                  <c:v>27973</c:v>
                </c:pt>
                <c:pt idx="144">
                  <c:v>28004</c:v>
                </c:pt>
                <c:pt idx="145">
                  <c:v>28034</c:v>
                </c:pt>
                <c:pt idx="146">
                  <c:v>28065</c:v>
                </c:pt>
                <c:pt idx="147">
                  <c:v>28095</c:v>
                </c:pt>
                <c:pt idx="148">
                  <c:v>28126</c:v>
                </c:pt>
                <c:pt idx="149">
                  <c:v>28157</c:v>
                </c:pt>
                <c:pt idx="150">
                  <c:v>28185</c:v>
                </c:pt>
                <c:pt idx="151">
                  <c:v>28216</c:v>
                </c:pt>
                <c:pt idx="152">
                  <c:v>28246</c:v>
                </c:pt>
                <c:pt idx="153">
                  <c:v>28277</c:v>
                </c:pt>
                <c:pt idx="154">
                  <c:v>28307</c:v>
                </c:pt>
                <c:pt idx="155">
                  <c:v>28338</c:v>
                </c:pt>
                <c:pt idx="156">
                  <c:v>28369</c:v>
                </c:pt>
                <c:pt idx="157">
                  <c:v>28399</c:v>
                </c:pt>
                <c:pt idx="158">
                  <c:v>28430</c:v>
                </c:pt>
                <c:pt idx="159">
                  <c:v>28460</c:v>
                </c:pt>
                <c:pt idx="160">
                  <c:v>28491</c:v>
                </c:pt>
                <c:pt idx="161">
                  <c:v>28522</c:v>
                </c:pt>
                <c:pt idx="162">
                  <c:v>28550</c:v>
                </c:pt>
                <c:pt idx="163">
                  <c:v>28581</c:v>
                </c:pt>
                <c:pt idx="164">
                  <c:v>28611</c:v>
                </c:pt>
                <c:pt idx="165">
                  <c:v>28642</c:v>
                </c:pt>
                <c:pt idx="166">
                  <c:v>28672</c:v>
                </c:pt>
                <c:pt idx="167">
                  <c:v>28703</c:v>
                </c:pt>
                <c:pt idx="168">
                  <c:v>28734</c:v>
                </c:pt>
                <c:pt idx="169">
                  <c:v>28764</c:v>
                </c:pt>
                <c:pt idx="170">
                  <c:v>28795</c:v>
                </c:pt>
                <c:pt idx="171">
                  <c:v>28825</c:v>
                </c:pt>
                <c:pt idx="172">
                  <c:v>28856</c:v>
                </c:pt>
                <c:pt idx="173">
                  <c:v>28887</c:v>
                </c:pt>
                <c:pt idx="174">
                  <c:v>28915</c:v>
                </c:pt>
                <c:pt idx="175">
                  <c:v>28946</c:v>
                </c:pt>
                <c:pt idx="176">
                  <c:v>28976</c:v>
                </c:pt>
                <c:pt idx="177">
                  <c:v>29007</c:v>
                </c:pt>
                <c:pt idx="178">
                  <c:v>29037</c:v>
                </c:pt>
                <c:pt idx="179">
                  <c:v>29068</c:v>
                </c:pt>
                <c:pt idx="180">
                  <c:v>29099</c:v>
                </c:pt>
                <c:pt idx="181">
                  <c:v>29129</c:v>
                </c:pt>
                <c:pt idx="182">
                  <c:v>29160</c:v>
                </c:pt>
                <c:pt idx="183">
                  <c:v>29190</c:v>
                </c:pt>
                <c:pt idx="184">
                  <c:v>29221</c:v>
                </c:pt>
                <c:pt idx="185">
                  <c:v>29252</c:v>
                </c:pt>
                <c:pt idx="186">
                  <c:v>29281</c:v>
                </c:pt>
                <c:pt idx="187">
                  <c:v>29312</c:v>
                </c:pt>
                <c:pt idx="188">
                  <c:v>29342</c:v>
                </c:pt>
                <c:pt idx="189">
                  <c:v>29373</c:v>
                </c:pt>
                <c:pt idx="190">
                  <c:v>29403</c:v>
                </c:pt>
                <c:pt idx="191">
                  <c:v>29434</c:v>
                </c:pt>
                <c:pt idx="192">
                  <c:v>29465</c:v>
                </c:pt>
                <c:pt idx="193">
                  <c:v>29495</c:v>
                </c:pt>
                <c:pt idx="194">
                  <c:v>29526</c:v>
                </c:pt>
                <c:pt idx="195">
                  <c:v>29556</c:v>
                </c:pt>
                <c:pt idx="196">
                  <c:v>29587</c:v>
                </c:pt>
                <c:pt idx="197">
                  <c:v>29618</c:v>
                </c:pt>
                <c:pt idx="198">
                  <c:v>29646</c:v>
                </c:pt>
                <c:pt idx="199">
                  <c:v>29677</c:v>
                </c:pt>
                <c:pt idx="200">
                  <c:v>29707</c:v>
                </c:pt>
                <c:pt idx="201">
                  <c:v>29738</c:v>
                </c:pt>
                <c:pt idx="202">
                  <c:v>29768</c:v>
                </c:pt>
                <c:pt idx="203">
                  <c:v>29799</c:v>
                </c:pt>
                <c:pt idx="204">
                  <c:v>29830</c:v>
                </c:pt>
                <c:pt idx="205">
                  <c:v>29860</c:v>
                </c:pt>
                <c:pt idx="206">
                  <c:v>29891</c:v>
                </c:pt>
                <c:pt idx="207">
                  <c:v>29921</c:v>
                </c:pt>
                <c:pt idx="208">
                  <c:v>29952</c:v>
                </c:pt>
                <c:pt idx="209">
                  <c:v>29983</c:v>
                </c:pt>
                <c:pt idx="210">
                  <c:v>30011</c:v>
                </c:pt>
                <c:pt idx="211">
                  <c:v>30042</c:v>
                </c:pt>
                <c:pt idx="212">
                  <c:v>30072</c:v>
                </c:pt>
                <c:pt idx="213">
                  <c:v>30103</c:v>
                </c:pt>
                <c:pt idx="214">
                  <c:v>30133</c:v>
                </c:pt>
                <c:pt idx="215">
                  <c:v>30164</c:v>
                </c:pt>
                <c:pt idx="216">
                  <c:v>30195</c:v>
                </c:pt>
                <c:pt idx="217">
                  <c:v>30225</c:v>
                </c:pt>
                <c:pt idx="218">
                  <c:v>30256</c:v>
                </c:pt>
                <c:pt idx="219">
                  <c:v>30286</c:v>
                </c:pt>
                <c:pt idx="220">
                  <c:v>30317</c:v>
                </c:pt>
                <c:pt idx="221">
                  <c:v>30348</c:v>
                </c:pt>
                <c:pt idx="222">
                  <c:v>30376</c:v>
                </c:pt>
                <c:pt idx="223">
                  <c:v>30407</c:v>
                </c:pt>
                <c:pt idx="224">
                  <c:v>30437</c:v>
                </c:pt>
                <c:pt idx="225">
                  <c:v>30468</c:v>
                </c:pt>
                <c:pt idx="226">
                  <c:v>30498</c:v>
                </c:pt>
                <c:pt idx="227">
                  <c:v>30529</c:v>
                </c:pt>
                <c:pt idx="228">
                  <c:v>30560</c:v>
                </c:pt>
                <c:pt idx="229">
                  <c:v>30590</c:v>
                </c:pt>
                <c:pt idx="230">
                  <c:v>30621</c:v>
                </c:pt>
                <c:pt idx="231">
                  <c:v>30651</c:v>
                </c:pt>
                <c:pt idx="232">
                  <c:v>30682</c:v>
                </c:pt>
                <c:pt idx="233">
                  <c:v>30713</c:v>
                </c:pt>
                <c:pt idx="234">
                  <c:v>30742</c:v>
                </c:pt>
                <c:pt idx="235">
                  <c:v>30773</c:v>
                </c:pt>
                <c:pt idx="236">
                  <c:v>30803</c:v>
                </c:pt>
                <c:pt idx="237">
                  <c:v>30834</c:v>
                </c:pt>
                <c:pt idx="238">
                  <c:v>30864</c:v>
                </c:pt>
                <c:pt idx="239">
                  <c:v>30895</c:v>
                </c:pt>
                <c:pt idx="240">
                  <c:v>30926</c:v>
                </c:pt>
                <c:pt idx="241">
                  <c:v>30956</c:v>
                </c:pt>
                <c:pt idx="242">
                  <c:v>30987</c:v>
                </c:pt>
                <c:pt idx="243">
                  <c:v>31017</c:v>
                </c:pt>
                <c:pt idx="244">
                  <c:v>31048</c:v>
                </c:pt>
                <c:pt idx="245">
                  <c:v>31079</c:v>
                </c:pt>
                <c:pt idx="246">
                  <c:v>31107</c:v>
                </c:pt>
                <c:pt idx="247">
                  <c:v>31138</c:v>
                </c:pt>
                <c:pt idx="248">
                  <c:v>31168</c:v>
                </c:pt>
                <c:pt idx="249">
                  <c:v>31199</c:v>
                </c:pt>
                <c:pt idx="250">
                  <c:v>31229</c:v>
                </c:pt>
                <c:pt idx="251">
                  <c:v>31260</c:v>
                </c:pt>
                <c:pt idx="252">
                  <c:v>31291</c:v>
                </c:pt>
                <c:pt idx="253">
                  <c:v>31321</c:v>
                </c:pt>
                <c:pt idx="254">
                  <c:v>31352</c:v>
                </c:pt>
                <c:pt idx="255">
                  <c:v>31382</c:v>
                </c:pt>
                <c:pt idx="256">
                  <c:v>31413</c:v>
                </c:pt>
                <c:pt idx="257">
                  <c:v>31444</c:v>
                </c:pt>
                <c:pt idx="258">
                  <c:v>31472</c:v>
                </c:pt>
                <c:pt idx="259">
                  <c:v>31503</c:v>
                </c:pt>
                <c:pt idx="260">
                  <c:v>31533</c:v>
                </c:pt>
                <c:pt idx="261">
                  <c:v>31564</c:v>
                </c:pt>
                <c:pt idx="262">
                  <c:v>31594</c:v>
                </c:pt>
                <c:pt idx="263">
                  <c:v>31625</c:v>
                </c:pt>
                <c:pt idx="264">
                  <c:v>31656</c:v>
                </c:pt>
                <c:pt idx="265">
                  <c:v>31686</c:v>
                </c:pt>
                <c:pt idx="266">
                  <c:v>31717</c:v>
                </c:pt>
                <c:pt idx="267">
                  <c:v>31747</c:v>
                </c:pt>
                <c:pt idx="268">
                  <c:v>31778</c:v>
                </c:pt>
                <c:pt idx="269">
                  <c:v>31809</c:v>
                </c:pt>
                <c:pt idx="270">
                  <c:v>31837</c:v>
                </c:pt>
                <c:pt idx="271">
                  <c:v>31868</c:v>
                </c:pt>
                <c:pt idx="272">
                  <c:v>31898</c:v>
                </c:pt>
                <c:pt idx="273">
                  <c:v>31929</c:v>
                </c:pt>
                <c:pt idx="274">
                  <c:v>31959</c:v>
                </c:pt>
                <c:pt idx="275">
                  <c:v>31990</c:v>
                </c:pt>
                <c:pt idx="276">
                  <c:v>32021</c:v>
                </c:pt>
                <c:pt idx="277">
                  <c:v>32051</c:v>
                </c:pt>
                <c:pt idx="278">
                  <c:v>32082</c:v>
                </c:pt>
                <c:pt idx="279">
                  <c:v>32112</c:v>
                </c:pt>
                <c:pt idx="280">
                  <c:v>32143</c:v>
                </c:pt>
                <c:pt idx="281">
                  <c:v>32174</c:v>
                </c:pt>
                <c:pt idx="282">
                  <c:v>32203</c:v>
                </c:pt>
                <c:pt idx="283">
                  <c:v>32234</c:v>
                </c:pt>
                <c:pt idx="284">
                  <c:v>32264</c:v>
                </c:pt>
                <c:pt idx="285">
                  <c:v>32295</c:v>
                </c:pt>
                <c:pt idx="286">
                  <c:v>32325</c:v>
                </c:pt>
                <c:pt idx="287">
                  <c:v>32356</c:v>
                </c:pt>
                <c:pt idx="288">
                  <c:v>32387</c:v>
                </c:pt>
                <c:pt idx="289">
                  <c:v>32417</c:v>
                </c:pt>
                <c:pt idx="290">
                  <c:v>32448</c:v>
                </c:pt>
                <c:pt idx="291">
                  <c:v>32478</c:v>
                </c:pt>
                <c:pt idx="292">
                  <c:v>32509</c:v>
                </c:pt>
                <c:pt idx="293">
                  <c:v>32540</c:v>
                </c:pt>
                <c:pt idx="294">
                  <c:v>32568</c:v>
                </c:pt>
                <c:pt idx="295">
                  <c:v>32599</c:v>
                </c:pt>
                <c:pt idx="296">
                  <c:v>32629</c:v>
                </c:pt>
                <c:pt idx="297">
                  <c:v>32660</c:v>
                </c:pt>
                <c:pt idx="298">
                  <c:v>32690</c:v>
                </c:pt>
                <c:pt idx="299">
                  <c:v>32721</c:v>
                </c:pt>
                <c:pt idx="300">
                  <c:v>32752</c:v>
                </c:pt>
                <c:pt idx="301">
                  <c:v>32782</c:v>
                </c:pt>
                <c:pt idx="302">
                  <c:v>32813</c:v>
                </c:pt>
                <c:pt idx="303">
                  <c:v>32843</c:v>
                </c:pt>
                <c:pt idx="304">
                  <c:v>32874</c:v>
                </c:pt>
                <c:pt idx="305">
                  <c:v>32905</c:v>
                </c:pt>
                <c:pt idx="306">
                  <c:v>32933</c:v>
                </c:pt>
                <c:pt idx="307">
                  <c:v>32964</c:v>
                </c:pt>
                <c:pt idx="308">
                  <c:v>32994</c:v>
                </c:pt>
                <c:pt idx="309">
                  <c:v>33025</c:v>
                </c:pt>
                <c:pt idx="310">
                  <c:v>33055</c:v>
                </c:pt>
                <c:pt idx="311">
                  <c:v>33086</c:v>
                </c:pt>
                <c:pt idx="312">
                  <c:v>33117</c:v>
                </c:pt>
                <c:pt idx="313">
                  <c:v>33147</c:v>
                </c:pt>
                <c:pt idx="314">
                  <c:v>33178</c:v>
                </c:pt>
                <c:pt idx="315">
                  <c:v>33208</c:v>
                </c:pt>
                <c:pt idx="316">
                  <c:v>33239</c:v>
                </c:pt>
                <c:pt idx="317">
                  <c:v>33270</c:v>
                </c:pt>
                <c:pt idx="318">
                  <c:v>33298</c:v>
                </c:pt>
                <c:pt idx="319">
                  <c:v>33329</c:v>
                </c:pt>
                <c:pt idx="320">
                  <c:v>33359</c:v>
                </c:pt>
                <c:pt idx="321">
                  <c:v>33390</c:v>
                </c:pt>
                <c:pt idx="322">
                  <c:v>33420</c:v>
                </c:pt>
                <c:pt idx="323">
                  <c:v>33451</c:v>
                </c:pt>
                <c:pt idx="324">
                  <c:v>33482</c:v>
                </c:pt>
                <c:pt idx="325">
                  <c:v>33512</c:v>
                </c:pt>
                <c:pt idx="326">
                  <c:v>33543</c:v>
                </c:pt>
                <c:pt idx="327">
                  <c:v>33573</c:v>
                </c:pt>
                <c:pt idx="328">
                  <c:v>33604</c:v>
                </c:pt>
                <c:pt idx="329">
                  <c:v>33635</c:v>
                </c:pt>
                <c:pt idx="330">
                  <c:v>33664</c:v>
                </c:pt>
                <c:pt idx="331">
                  <c:v>33695</c:v>
                </c:pt>
                <c:pt idx="332">
                  <c:v>33725</c:v>
                </c:pt>
                <c:pt idx="333">
                  <c:v>33756</c:v>
                </c:pt>
                <c:pt idx="334">
                  <c:v>33786</c:v>
                </c:pt>
                <c:pt idx="335">
                  <c:v>33817</c:v>
                </c:pt>
                <c:pt idx="336">
                  <c:v>33848</c:v>
                </c:pt>
                <c:pt idx="337">
                  <c:v>33878</c:v>
                </c:pt>
                <c:pt idx="338">
                  <c:v>33909</c:v>
                </c:pt>
                <c:pt idx="339">
                  <c:v>33939</c:v>
                </c:pt>
                <c:pt idx="340">
                  <c:v>33970</c:v>
                </c:pt>
                <c:pt idx="341">
                  <c:v>34001</c:v>
                </c:pt>
                <c:pt idx="342">
                  <c:v>34029</c:v>
                </c:pt>
                <c:pt idx="343">
                  <c:v>34060</c:v>
                </c:pt>
                <c:pt idx="344">
                  <c:v>34090</c:v>
                </c:pt>
                <c:pt idx="345">
                  <c:v>34121</c:v>
                </c:pt>
                <c:pt idx="346">
                  <c:v>34151</c:v>
                </c:pt>
                <c:pt idx="347">
                  <c:v>34182</c:v>
                </c:pt>
                <c:pt idx="348">
                  <c:v>34213</c:v>
                </c:pt>
                <c:pt idx="349">
                  <c:v>34243</c:v>
                </c:pt>
                <c:pt idx="350">
                  <c:v>34274</c:v>
                </c:pt>
                <c:pt idx="351">
                  <c:v>34304</c:v>
                </c:pt>
                <c:pt idx="352">
                  <c:v>34335</c:v>
                </c:pt>
                <c:pt idx="353">
                  <c:v>34366</c:v>
                </c:pt>
                <c:pt idx="354">
                  <c:v>34394</c:v>
                </c:pt>
                <c:pt idx="355">
                  <c:v>34425</c:v>
                </c:pt>
                <c:pt idx="356">
                  <c:v>34455</c:v>
                </c:pt>
                <c:pt idx="357">
                  <c:v>34486</c:v>
                </c:pt>
                <c:pt idx="358">
                  <c:v>34516</c:v>
                </c:pt>
                <c:pt idx="359">
                  <c:v>34547</c:v>
                </c:pt>
                <c:pt idx="360">
                  <c:v>34578</c:v>
                </c:pt>
                <c:pt idx="361">
                  <c:v>34608</c:v>
                </c:pt>
                <c:pt idx="362">
                  <c:v>34639</c:v>
                </c:pt>
                <c:pt idx="363">
                  <c:v>34669</c:v>
                </c:pt>
                <c:pt idx="364">
                  <c:v>34700</c:v>
                </c:pt>
                <c:pt idx="365">
                  <c:v>34731</c:v>
                </c:pt>
                <c:pt idx="366">
                  <c:v>34759</c:v>
                </c:pt>
                <c:pt idx="367">
                  <c:v>34790</c:v>
                </c:pt>
                <c:pt idx="368">
                  <c:v>34820</c:v>
                </c:pt>
                <c:pt idx="369">
                  <c:v>34851</c:v>
                </c:pt>
                <c:pt idx="370">
                  <c:v>34881</c:v>
                </c:pt>
                <c:pt idx="371">
                  <c:v>34912</c:v>
                </c:pt>
                <c:pt idx="372">
                  <c:v>34943</c:v>
                </c:pt>
                <c:pt idx="373">
                  <c:v>34973</c:v>
                </c:pt>
                <c:pt idx="374">
                  <c:v>35004</c:v>
                </c:pt>
                <c:pt idx="375">
                  <c:v>35034</c:v>
                </c:pt>
                <c:pt idx="376">
                  <c:v>35065</c:v>
                </c:pt>
                <c:pt idx="377">
                  <c:v>35096</c:v>
                </c:pt>
                <c:pt idx="378">
                  <c:v>35125</c:v>
                </c:pt>
                <c:pt idx="379">
                  <c:v>35156</c:v>
                </c:pt>
                <c:pt idx="380">
                  <c:v>35186</c:v>
                </c:pt>
                <c:pt idx="381">
                  <c:v>35217</c:v>
                </c:pt>
                <c:pt idx="382">
                  <c:v>35247</c:v>
                </c:pt>
                <c:pt idx="383">
                  <c:v>35278</c:v>
                </c:pt>
                <c:pt idx="384">
                  <c:v>35309</c:v>
                </c:pt>
                <c:pt idx="385">
                  <c:v>35339</c:v>
                </c:pt>
                <c:pt idx="386">
                  <c:v>35370</c:v>
                </c:pt>
                <c:pt idx="387">
                  <c:v>35400</c:v>
                </c:pt>
                <c:pt idx="388">
                  <c:v>35431</c:v>
                </c:pt>
                <c:pt idx="389">
                  <c:v>35462</c:v>
                </c:pt>
                <c:pt idx="390">
                  <c:v>35490</c:v>
                </c:pt>
                <c:pt idx="391">
                  <c:v>35521</c:v>
                </c:pt>
                <c:pt idx="392">
                  <c:v>35551</c:v>
                </c:pt>
                <c:pt idx="393">
                  <c:v>35582</c:v>
                </c:pt>
                <c:pt idx="394">
                  <c:v>35612</c:v>
                </c:pt>
                <c:pt idx="395">
                  <c:v>35643</c:v>
                </c:pt>
                <c:pt idx="396">
                  <c:v>35674</c:v>
                </c:pt>
                <c:pt idx="397">
                  <c:v>35704</c:v>
                </c:pt>
                <c:pt idx="398">
                  <c:v>35735</c:v>
                </c:pt>
                <c:pt idx="399">
                  <c:v>35765</c:v>
                </c:pt>
                <c:pt idx="400">
                  <c:v>35796</c:v>
                </c:pt>
                <c:pt idx="401">
                  <c:v>35827</c:v>
                </c:pt>
                <c:pt idx="402">
                  <c:v>35855</c:v>
                </c:pt>
                <c:pt idx="403">
                  <c:v>35886</c:v>
                </c:pt>
                <c:pt idx="404">
                  <c:v>35916</c:v>
                </c:pt>
                <c:pt idx="405">
                  <c:v>35947</c:v>
                </c:pt>
                <c:pt idx="406">
                  <c:v>35977</c:v>
                </c:pt>
                <c:pt idx="407">
                  <c:v>36008</c:v>
                </c:pt>
                <c:pt idx="408">
                  <c:v>36039</c:v>
                </c:pt>
                <c:pt idx="409">
                  <c:v>36069</c:v>
                </c:pt>
                <c:pt idx="410">
                  <c:v>36100</c:v>
                </c:pt>
                <c:pt idx="411">
                  <c:v>36130</c:v>
                </c:pt>
                <c:pt idx="412">
                  <c:v>36161</c:v>
                </c:pt>
                <c:pt idx="413">
                  <c:v>36192</c:v>
                </c:pt>
                <c:pt idx="414">
                  <c:v>36220</c:v>
                </c:pt>
                <c:pt idx="415">
                  <c:v>36251</c:v>
                </c:pt>
                <c:pt idx="416">
                  <c:v>36281</c:v>
                </c:pt>
                <c:pt idx="417">
                  <c:v>36312</c:v>
                </c:pt>
                <c:pt idx="418">
                  <c:v>36342</c:v>
                </c:pt>
                <c:pt idx="419">
                  <c:v>36373</c:v>
                </c:pt>
                <c:pt idx="420">
                  <c:v>36404</c:v>
                </c:pt>
                <c:pt idx="421">
                  <c:v>36434</c:v>
                </c:pt>
                <c:pt idx="422">
                  <c:v>36465</c:v>
                </c:pt>
                <c:pt idx="423">
                  <c:v>36495</c:v>
                </c:pt>
                <c:pt idx="424">
                  <c:v>36526</c:v>
                </c:pt>
                <c:pt idx="425">
                  <c:v>36557</c:v>
                </c:pt>
                <c:pt idx="426">
                  <c:v>36586</c:v>
                </c:pt>
                <c:pt idx="427">
                  <c:v>36617</c:v>
                </c:pt>
                <c:pt idx="428">
                  <c:v>36647</c:v>
                </c:pt>
                <c:pt idx="429">
                  <c:v>36678</c:v>
                </c:pt>
                <c:pt idx="430">
                  <c:v>36708</c:v>
                </c:pt>
                <c:pt idx="431">
                  <c:v>36739</c:v>
                </c:pt>
                <c:pt idx="432">
                  <c:v>36770</c:v>
                </c:pt>
                <c:pt idx="433">
                  <c:v>36800</c:v>
                </c:pt>
                <c:pt idx="434">
                  <c:v>36831</c:v>
                </c:pt>
                <c:pt idx="435">
                  <c:v>36861</c:v>
                </c:pt>
                <c:pt idx="436">
                  <c:v>36892</c:v>
                </c:pt>
                <c:pt idx="437">
                  <c:v>36923</c:v>
                </c:pt>
                <c:pt idx="438">
                  <c:v>36951</c:v>
                </c:pt>
                <c:pt idx="439">
                  <c:v>36982</c:v>
                </c:pt>
                <c:pt idx="440">
                  <c:v>37012</c:v>
                </c:pt>
                <c:pt idx="441">
                  <c:v>37043</c:v>
                </c:pt>
                <c:pt idx="442">
                  <c:v>37073</c:v>
                </c:pt>
                <c:pt idx="443">
                  <c:v>37104</c:v>
                </c:pt>
                <c:pt idx="444">
                  <c:v>37135</c:v>
                </c:pt>
                <c:pt idx="445">
                  <c:v>37165</c:v>
                </c:pt>
                <c:pt idx="446">
                  <c:v>37196</c:v>
                </c:pt>
                <c:pt idx="447">
                  <c:v>37226</c:v>
                </c:pt>
                <c:pt idx="448">
                  <c:v>37257</c:v>
                </c:pt>
                <c:pt idx="449">
                  <c:v>37288</c:v>
                </c:pt>
                <c:pt idx="450">
                  <c:v>37316</c:v>
                </c:pt>
                <c:pt idx="451">
                  <c:v>37347</c:v>
                </c:pt>
                <c:pt idx="452">
                  <c:v>37377</c:v>
                </c:pt>
                <c:pt idx="453">
                  <c:v>37408</c:v>
                </c:pt>
                <c:pt idx="454">
                  <c:v>37438</c:v>
                </c:pt>
                <c:pt idx="455">
                  <c:v>37469</c:v>
                </c:pt>
                <c:pt idx="456">
                  <c:v>37500</c:v>
                </c:pt>
                <c:pt idx="457">
                  <c:v>37530</c:v>
                </c:pt>
                <c:pt idx="458">
                  <c:v>37561</c:v>
                </c:pt>
                <c:pt idx="459">
                  <c:v>37591</c:v>
                </c:pt>
                <c:pt idx="460">
                  <c:v>37622</c:v>
                </c:pt>
                <c:pt idx="461">
                  <c:v>37653</c:v>
                </c:pt>
                <c:pt idx="462">
                  <c:v>37681</c:v>
                </c:pt>
                <c:pt idx="463">
                  <c:v>37712</c:v>
                </c:pt>
                <c:pt idx="464">
                  <c:v>37742</c:v>
                </c:pt>
                <c:pt idx="465">
                  <c:v>37773</c:v>
                </c:pt>
                <c:pt idx="466">
                  <c:v>37803</c:v>
                </c:pt>
                <c:pt idx="467">
                  <c:v>37834</c:v>
                </c:pt>
                <c:pt idx="468">
                  <c:v>37865</c:v>
                </c:pt>
                <c:pt idx="469">
                  <c:v>37895</c:v>
                </c:pt>
                <c:pt idx="470">
                  <c:v>37926</c:v>
                </c:pt>
                <c:pt idx="471">
                  <c:v>37956</c:v>
                </c:pt>
                <c:pt idx="472">
                  <c:v>37987</c:v>
                </c:pt>
                <c:pt idx="473">
                  <c:v>38018</c:v>
                </c:pt>
                <c:pt idx="474">
                  <c:v>38047</c:v>
                </c:pt>
                <c:pt idx="475">
                  <c:v>38078</c:v>
                </c:pt>
                <c:pt idx="476">
                  <c:v>38108</c:v>
                </c:pt>
                <c:pt idx="477">
                  <c:v>38139</c:v>
                </c:pt>
                <c:pt idx="478">
                  <c:v>38169</c:v>
                </c:pt>
                <c:pt idx="479">
                  <c:v>38200</c:v>
                </c:pt>
                <c:pt idx="480">
                  <c:v>38231</c:v>
                </c:pt>
                <c:pt idx="481">
                  <c:v>38261</c:v>
                </c:pt>
                <c:pt idx="482">
                  <c:v>38292</c:v>
                </c:pt>
                <c:pt idx="483">
                  <c:v>38322</c:v>
                </c:pt>
                <c:pt idx="484">
                  <c:v>38353</c:v>
                </c:pt>
                <c:pt idx="485">
                  <c:v>38384</c:v>
                </c:pt>
                <c:pt idx="486">
                  <c:v>38412</c:v>
                </c:pt>
                <c:pt idx="487">
                  <c:v>38443</c:v>
                </c:pt>
                <c:pt idx="488">
                  <c:v>38473</c:v>
                </c:pt>
                <c:pt idx="489">
                  <c:v>38504</c:v>
                </c:pt>
                <c:pt idx="490">
                  <c:v>38534</c:v>
                </c:pt>
                <c:pt idx="491">
                  <c:v>38565</c:v>
                </c:pt>
                <c:pt idx="492">
                  <c:v>38596</c:v>
                </c:pt>
                <c:pt idx="493">
                  <c:v>38626</c:v>
                </c:pt>
                <c:pt idx="494">
                  <c:v>38657</c:v>
                </c:pt>
                <c:pt idx="495">
                  <c:v>38687</c:v>
                </c:pt>
                <c:pt idx="496">
                  <c:v>38718</c:v>
                </c:pt>
                <c:pt idx="497">
                  <c:v>38749</c:v>
                </c:pt>
                <c:pt idx="498">
                  <c:v>38777</c:v>
                </c:pt>
                <c:pt idx="499">
                  <c:v>38808</c:v>
                </c:pt>
                <c:pt idx="500">
                  <c:v>38838</c:v>
                </c:pt>
                <c:pt idx="501">
                  <c:v>38869</c:v>
                </c:pt>
                <c:pt idx="502">
                  <c:v>38899</c:v>
                </c:pt>
                <c:pt idx="503">
                  <c:v>38930</c:v>
                </c:pt>
                <c:pt idx="504">
                  <c:v>38961</c:v>
                </c:pt>
                <c:pt idx="505">
                  <c:v>38991</c:v>
                </c:pt>
                <c:pt idx="506">
                  <c:v>39022</c:v>
                </c:pt>
                <c:pt idx="507">
                  <c:v>39052</c:v>
                </c:pt>
                <c:pt idx="508">
                  <c:v>39083</c:v>
                </c:pt>
                <c:pt idx="509">
                  <c:v>39114</c:v>
                </c:pt>
                <c:pt idx="510">
                  <c:v>39142</c:v>
                </c:pt>
                <c:pt idx="511">
                  <c:v>39173</c:v>
                </c:pt>
                <c:pt idx="512">
                  <c:v>39203</c:v>
                </c:pt>
                <c:pt idx="513">
                  <c:v>39234</c:v>
                </c:pt>
                <c:pt idx="514">
                  <c:v>39264</c:v>
                </c:pt>
                <c:pt idx="515">
                  <c:v>39295</c:v>
                </c:pt>
                <c:pt idx="516">
                  <c:v>39326</c:v>
                </c:pt>
                <c:pt idx="517">
                  <c:v>39356</c:v>
                </c:pt>
                <c:pt idx="518">
                  <c:v>39387</c:v>
                </c:pt>
                <c:pt idx="519">
                  <c:v>39417</c:v>
                </c:pt>
                <c:pt idx="520">
                  <c:v>39448</c:v>
                </c:pt>
                <c:pt idx="521">
                  <c:v>39479</c:v>
                </c:pt>
                <c:pt idx="522">
                  <c:v>39508</c:v>
                </c:pt>
                <c:pt idx="523">
                  <c:v>39539</c:v>
                </c:pt>
                <c:pt idx="524">
                  <c:v>39569</c:v>
                </c:pt>
                <c:pt idx="525">
                  <c:v>39600</c:v>
                </c:pt>
                <c:pt idx="526">
                  <c:v>39630</c:v>
                </c:pt>
                <c:pt idx="527">
                  <c:v>39661</c:v>
                </c:pt>
                <c:pt idx="528">
                  <c:v>39692</c:v>
                </c:pt>
                <c:pt idx="529">
                  <c:v>39722</c:v>
                </c:pt>
                <c:pt idx="530">
                  <c:v>39753</c:v>
                </c:pt>
                <c:pt idx="531">
                  <c:v>39783</c:v>
                </c:pt>
                <c:pt idx="532">
                  <c:v>39814</c:v>
                </c:pt>
                <c:pt idx="533">
                  <c:v>39845</c:v>
                </c:pt>
                <c:pt idx="534">
                  <c:v>39873</c:v>
                </c:pt>
                <c:pt idx="535">
                  <c:v>39904</c:v>
                </c:pt>
                <c:pt idx="536">
                  <c:v>39934</c:v>
                </c:pt>
                <c:pt idx="537">
                  <c:v>39965</c:v>
                </c:pt>
                <c:pt idx="538">
                  <c:v>39995</c:v>
                </c:pt>
                <c:pt idx="539">
                  <c:v>40026</c:v>
                </c:pt>
                <c:pt idx="540">
                  <c:v>40057</c:v>
                </c:pt>
                <c:pt idx="541">
                  <c:v>40087</c:v>
                </c:pt>
                <c:pt idx="542">
                  <c:v>40118</c:v>
                </c:pt>
                <c:pt idx="543">
                  <c:v>40148</c:v>
                </c:pt>
                <c:pt idx="544">
                  <c:v>40179</c:v>
                </c:pt>
                <c:pt idx="545">
                  <c:v>40210</c:v>
                </c:pt>
                <c:pt idx="546">
                  <c:v>40238</c:v>
                </c:pt>
                <c:pt idx="547">
                  <c:v>40269</c:v>
                </c:pt>
                <c:pt idx="548">
                  <c:v>40299</c:v>
                </c:pt>
                <c:pt idx="549">
                  <c:v>40330</c:v>
                </c:pt>
                <c:pt idx="550">
                  <c:v>40360</c:v>
                </c:pt>
                <c:pt idx="551">
                  <c:v>40391</c:v>
                </c:pt>
                <c:pt idx="552">
                  <c:v>40422</c:v>
                </c:pt>
                <c:pt idx="553">
                  <c:v>40452</c:v>
                </c:pt>
                <c:pt idx="554">
                  <c:v>40483</c:v>
                </c:pt>
                <c:pt idx="555">
                  <c:v>40513</c:v>
                </c:pt>
                <c:pt idx="556">
                  <c:v>40544</c:v>
                </c:pt>
                <c:pt idx="557">
                  <c:v>40575</c:v>
                </c:pt>
                <c:pt idx="558">
                  <c:v>40603</c:v>
                </c:pt>
                <c:pt idx="559">
                  <c:v>40634</c:v>
                </c:pt>
                <c:pt idx="560">
                  <c:v>40664</c:v>
                </c:pt>
                <c:pt idx="561">
                  <c:v>40695</c:v>
                </c:pt>
                <c:pt idx="562">
                  <c:v>40725</c:v>
                </c:pt>
                <c:pt idx="563">
                  <c:v>40756</c:v>
                </c:pt>
                <c:pt idx="564">
                  <c:v>40787</c:v>
                </c:pt>
                <c:pt idx="565">
                  <c:v>40817</c:v>
                </c:pt>
                <c:pt idx="566">
                  <c:v>40848</c:v>
                </c:pt>
                <c:pt idx="567">
                  <c:v>40878</c:v>
                </c:pt>
                <c:pt idx="568">
                  <c:v>40909</c:v>
                </c:pt>
                <c:pt idx="569">
                  <c:v>40940</c:v>
                </c:pt>
                <c:pt idx="570">
                  <c:v>40969</c:v>
                </c:pt>
                <c:pt idx="571">
                  <c:v>41000</c:v>
                </c:pt>
                <c:pt idx="572">
                  <c:v>41030</c:v>
                </c:pt>
                <c:pt idx="573">
                  <c:v>41061</c:v>
                </c:pt>
                <c:pt idx="574">
                  <c:v>41091</c:v>
                </c:pt>
                <c:pt idx="575">
                  <c:v>41122</c:v>
                </c:pt>
                <c:pt idx="576">
                  <c:v>41153</c:v>
                </c:pt>
                <c:pt idx="577">
                  <c:v>41183</c:v>
                </c:pt>
                <c:pt idx="578">
                  <c:v>41214</c:v>
                </c:pt>
                <c:pt idx="579">
                  <c:v>41244</c:v>
                </c:pt>
                <c:pt idx="580">
                  <c:v>41275</c:v>
                </c:pt>
                <c:pt idx="581">
                  <c:v>41306</c:v>
                </c:pt>
                <c:pt idx="582">
                  <c:v>41334</c:v>
                </c:pt>
                <c:pt idx="583">
                  <c:v>41365</c:v>
                </c:pt>
                <c:pt idx="584">
                  <c:v>41395</c:v>
                </c:pt>
                <c:pt idx="585">
                  <c:v>41426</c:v>
                </c:pt>
                <c:pt idx="586">
                  <c:v>41456</c:v>
                </c:pt>
                <c:pt idx="587">
                  <c:v>41487</c:v>
                </c:pt>
                <c:pt idx="588">
                  <c:v>41518</c:v>
                </c:pt>
                <c:pt idx="589">
                  <c:v>41548</c:v>
                </c:pt>
                <c:pt idx="590">
                  <c:v>41579</c:v>
                </c:pt>
                <c:pt idx="591">
                  <c:v>41609</c:v>
                </c:pt>
                <c:pt idx="592">
                  <c:v>41640</c:v>
                </c:pt>
                <c:pt idx="593">
                  <c:v>41671</c:v>
                </c:pt>
                <c:pt idx="594">
                  <c:v>41699</c:v>
                </c:pt>
                <c:pt idx="595">
                  <c:v>41730</c:v>
                </c:pt>
                <c:pt idx="596">
                  <c:v>41760</c:v>
                </c:pt>
                <c:pt idx="597">
                  <c:v>41791</c:v>
                </c:pt>
                <c:pt idx="598">
                  <c:v>41821</c:v>
                </c:pt>
                <c:pt idx="599">
                  <c:v>41852</c:v>
                </c:pt>
                <c:pt idx="600">
                  <c:v>41883</c:v>
                </c:pt>
                <c:pt idx="601">
                  <c:v>41913</c:v>
                </c:pt>
                <c:pt idx="602">
                  <c:v>41944</c:v>
                </c:pt>
                <c:pt idx="603">
                  <c:v>41974</c:v>
                </c:pt>
                <c:pt idx="604">
                  <c:v>42005</c:v>
                </c:pt>
                <c:pt idx="605">
                  <c:v>42036</c:v>
                </c:pt>
                <c:pt idx="606">
                  <c:v>42064</c:v>
                </c:pt>
                <c:pt idx="607">
                  <c:v>42095</c:v>
                </c:pt>
                <c:pt idx="608">
                  <c:v>42125</c:v>
                </c:pt>
                <c:pt idx="609">
                  <c:v>42156</c:v>
                </c:pt>
                <c:pt idx="610">
                  <c:v>42186</c:v>
                </c:pt>
                <c:pt idx="611">
                  <c:v>42217</c:v>
                </c:pt>
                <c:pt idx="612">
                  <c:v>42248</c:v>
                </c:pt>
                <c:pt idx="613">
                  <c:v>42278</c:v>
                </c:pt>
                <c:pt idx="614">
                  <c:v>42309</c:v>
                </c:pt>
                <c:pt idx="615">
                  <c:v>42339</c:v>
                </c:pt>
                <c:pt idx="616">
                  <c:v>42370</c:v>
                </c:pt>
                <c:pt idx="617">
                  <c:v>42401</c:v>
                </c:pt>
                <c:pt idx="618">
                  <c:v>42430</c:v>
                </c:pt>
                <c:pt idx="619">
                  <c:v>42461</c:v>
                </c:pt>
                <c:pt idx="620">
                  <c:v>42491</c:v>
                </c:pt>
                <c:pt idx="621">
                  <c:v>42522</c:v>
                </c:pt>
                <c:pt idx="622">
                  <c:v>42552</c:v>
                </c:pt>
                <c:pt idx="623">
                  <c:v>42583</c:v>
                </c:pt>
                <c:pt idx="624">
                  <c:v>42614</c:v>
                </c:pt>
                <c:pt idx="625">
                  <c:v>42644</c:v>
                </c:pt>
                <c:pt idx="626">
                  <c:v>42675</c:v>
                </c:pt>
                <c:pt idx="627">
                  <c:v>42705</c:v>
                </c:pt>
                <c:pt idx="628">
                  <c:v>42736</c:v>
                </c:pt>
                <c:pt idx="629">
                  <c:v>42767</c:v>
                </c:pt>
                <c:pt idx="630">
                  <c:v>42795</c:v>
                </c:pt>
                <c:pt idx="631">
                  <c:v>42826</c:v>
                </c:pt>
                <c:pt idx="632">
                  <c:v>42856</c:v>
                </c:pt>
                <c:pt idx="633">
                  <c:v>42887</c:v>
                </c:pt>
                <c:pt idx="634">
                  <c:v>42917</c:v>
                </c:pt>
                <c:pt idx="635">
                  <c:v>42948</c:v>
                </c:pt>
                <c:pt idx="636">
                  <c:v>42979</c:v>
                </c:pt>
                <c:pt idx="637">
                  <c:v>43009</c:v>
                </c:pt>
                <c:pt idx="638">
                  <c:v>43040</c:v>
                </c:pt>
                <c:pt idx="639">
                  <c:v>43070</c:v>
                </c:pt>
                <c:pt idx="640">
                  <c:v>43101</c:v>
                </c:pt>
                <c:pt idx="641">
                  <c:v>43132</c:v>
                </c:pt>
                <c:pt idx="642">
                  <c:v>43160</c:v>
                </c:pt>
                <c:pt idx="643">
                  <c:v>43191</c:v>
                </c:pt>
                <c:pt idx="644">
                  <c:v>43221</c:v>
                </c:pt>
                <c:pt idx="645">
                  <c:v>43252</c:v>
                </c:pt>
                <c:pt idx="646">
                  <c:v>43282</c:v>
                </c:pt>
                <c:pt idx="647">
                  <c:v>43313</c:v>
                </c:pt>
                <c:pt idx="648">
                  <c:v>43344</c:v>
                </c:pt>
                <c:pt idx="649">
                  <c:v>43374</c:v>
                </c:pt>
                <c:pt idx="650">
                  <c:v>43405</c:v>
                </c:pt>
                <c:pt idx="651">
                  <c:v>43435</c:v>
                </c:pt>
                <c:pt idx="652">
                  <c:v>43466</c:v>
                </c:pt>
              </c:numCache>
            </c:numRef>
          </c:cat>
          <c:val>
            <c:numRef>
              <c:f>'PMR-12'!$E$610:$E$662</c:f>
              <c:numCache>
                <c:formatCode>General</c:formatCode>
                <c:ptCount val="53"/>
                <c:pt idx="6">
                  <c:v>1115.436692660553</c:v>
                </c:pt>
                <c:pt idx="7">
                  <c:v>1116.2918055432788</c:v>
                </c:pt>
                <c:pt idx="8">
                  <c:v>1116.8109200618458</c:v>
                </c:pt>
                <c:pt idx="9">
                  <c:v>1117.5852268326421</c:v>
                </c:pt>
                <c:pt idx="10">
                  <c:v>1118.617045698925</c:v>
                </c:pt>
                <c:pt idx="11">
                  <c:v>1120.1668069705081</c:v>
                </c:pt>
                <c:pt idx="12">
                  <c:v>1121.8577916666654</c:v>
                </c:pt>
                <c:pt idx="13">
                  <c:v>1123.6619008042892</c:v>
                </c:pt>
                <c:pt idx="14">
                  <c:v>1124.7760555555537</c:v>
                </c:pt>
                <c:pt idx="15">
                  <c:v>1125.6282553763447</c:v>
                </c:pt>
                <c:pt idx="16">
                  <c:v>1127.3408494623634</c:v>
                </c:pt>
                <c:pt idx="17">
                  <c:v>1129.7057298850557</c:v>
                </c:pt>
                <c:pt idx="18" formatCode="0.00">
                  <c:v>1131.454103542234</c:v>
                </c:pt>
                <c:pt idx="19" formatCode="0.00">
                  <c:v>1132.1171944444341</c:v>
                </c:pt>
                <c:pt idx="20" formatCode="0.00">
                  <c:v>1132.198172413792</c:v>
                </c:pt>
                <c:pt idx="21" formatCode="0.00">
                  <c:v>1132.5164683544315</c:v>
                </c:pt>
                <c:pt idx="22">
                  <c:v>1132.7732201257891</c:v>
                </c:pt>
                <c:pt idx="23">
                  <c:v>1133.2143642564804</c:v>
                </c:pt>
                <c:pt idx="24">
                  <c:v>1133.6601086036621</c:v>
                </c:pt>
                <c:pt idx="25">
                  <c:v>1134.1016221009556</c:v>
                </c:pt>
                <c:pt idx="26">
                  <c:v>1135.5509722222207</c:v>
                </c:pt>
                <c:pt idx="27">
                  <c:v>1142.2439413369709</c:v>
                </c:pt>
                <c:pt idx="28">
                  <c:v>1154.6261377899039</c:v>
                </c:pt>
                <c:pt idx="29">
                  <c:v>1165.4670544629337</c:v>
                </c:pt>
                <c:pt idx="30">
                  <c:v>1168.2843461781226</c:v>
                </c:pt>
                <c:pt idx="31">
                  <c:v>1167.7649943628755</c:v>
                </c:pt>
                <c:pt idx="32">
                  <c:v>1167.6834650537637</c:v>
                </c:pt>
                <c:pt idx="33">
                  <c:v>1168.354631578947</c:v>
                </c:pt>
                <c:pt idx="34">
                  <c:v>1170.8687871759907</c:v>
                </c:pt>
                <c:pt idx="35">
                  <c:v>1172.2255266030018</c:v>
                </c:pt>
                <c:pt idx="36">
                  <c:v>1171.920187588149</c:v>
                </c:pt>
                <c:pt idx="37">
                  <c:v>1171.5398225806473</c:v>
                </c:pt>
                <c:pt idx="38">
                  <c:v>1171.0325059523811</c:v>
                </c:pt>
                <c:pt idx="39">
                  <c:v>1174.4776586021515</c:v>
                </c:pt>
                <c:pt idx="40">
                  <c:v>1179.4921881720438</c:v>
                </c:pt>
                <c:pt idx="41">
                  <c:v>1180.8686071428544</c:v>
                </c:pt>
                <c:pt idx="42">
                  <c:v>1178.4924032258079</c:v>
                </c:pt>
                <c:pt idx="43">
                  <c:v>1176.1274444444471</c:v>
                </c:pt>
                <c:pt idx="44">
                  <c:v>1174.6390849933618</c:v>
                </c:pt>
                <c:pt idx="45">
                  <c:v>1173.1347009873055</c:v>
                </c:pt>
                <c:pt idx="46">
                  <c:v>1171.7928732612083</c:v>
                </c:pt>
                <c:pt idx="47">
                  <c:v>1170.6825241935508</c:v>
                </c:pt>
                <c:pt idx="48">
                  <c:v>1169.5779103078967</c:v>
                </c:pt>
                <c:pt idx="49">
                  <c:v>1168.1855483870922</c:v>
                </c:pt>
                <c:pt idx="50">
                  <c:v>1166.6706248236962</c:v>
                </c:pt>
                <c:pt idx="51">
                  <c:v>1164.8405496688729</c:v>
                </c:pt>
                <c:pt idx="52">
                  <c:v>1162.9579413369715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F07-4888-96A2-0AF847C6F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461608104"/>
        <c:axId val="-1461603792"/>
      </c:lineChart>
      <c:dateAx>
        <c:axId val="-1461608104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3792"/>
        <c:crosses val="autoZero"/>
        <c:auto val="1"/>
        <c:lblOffset val="100"/>
        <c:baseTimeUnit val="days"/>
        <c:majorUnit val="2"/>
        <c:majorTimeUnit val="months"/>
      </c:dateAx>
      <c:valAx>
        <c:axId val="-1461603792"/>
        <c:scaling>
          <c:orientation val="minMax"/>
          <c:max val="1240"/>
          <c:min val="11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Nivel Piezométrico (msnm)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8104"/>
        <c:crosses val="autoZero"/>
        <c:crossBetween val="between"/>
      </c:valAx>
      <c:valAx>
        <c:axId val="-146160300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>
                    <a:solidFill>
                      <a:sysClr val="windowText" lastClr="000000"/>
                    </a:solidFill>
                  </a:rPr>
                  <a:t>Caudal medio mensual (L/s)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599480"/>
        <c:crosses val="max"/>
        <c:crossBetween val="between"/>
      </c:valAx>
      <c:dateAx>
        <c:axId val="-146159948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-1461603008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"/>
          <c:y val="0.88030592941671448"/>
          <c:w val="0.99150737641645048"/>
          <c:h val="0.106465016209328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CL" sz="1200">
                <a:solidFill>
                  <a:sysClr val="windowText" lastClr="000000"/>
                </a:solidFill>
              </a:rPr>
              <a:t>Nivel pozo PMR-12</a:t>
            </a:r>
            <a:r>
              <a:rPr lang="es-CL" sz="1200" baseline="0">
                <a:solidFill>
                  <a:sysClr val="windowText" lastClr="000000"/>
                </a:solidFill>
              </a:rPr>
              <a:t> versus bombeo</a:t>
            </a:r>
            <a:endParaRPr lang="es-CL" sz="12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'PMR-12'!$I$628:$I$662</c:f>
              <c:numCache>
                <c:formatCode>General</c:formatCode>
                <c:ptCount val="35"/>
                <c:pt idx="0">
                  <c:v>12.6685297192354</c:v>
                </c:pt>
                <c:pt idx="1">
                  <c:v>17.486651234567912</c:v>
                </c:pt>
                <c:pt idx="2">
                  <c:v>17.330085125448015</c:v>
                </c:pt>
                <c:pt idx="3">
                  <c:v>10.856867283950617</c:v>
                </c:pt>
                <c:pt idx="4">
                  <c:v>5.3676896654719259</c:v>
                </c:pt>
                <c:pt idx="5">
                  <c:v>17.281279868578274</c:v>
                </c:pt>
                <c:pt idx="6">
                  <c:v>14.019702932098745</c:v>
                </c:pt>
                <c:pt idx="7">
                  <c:v>10.365024828255672</c:v>
                </c:pt>
                <c:pt idx="8">
                  <c:v>12.038604359567902</c:v>
                </c:pt>
                <c:pt idx="9">
                  <c:v>15.113757280465949</c:v>
                </c:pt>
                <c:pt idx="10">
                  <c:v>15.360476403823178</c:v>
                </c:pt>
                <c:pt idx="11">
                  <c:v>17.296911168981481</c:v>
                </c:pt>
                <c:pt idx="12">
                  <c:v>6.3867420848267624</c:v>
                </c:pt>
                <c:pt idx="13">
                  <c:v>8.6576003086419746</c:v>
                </c:pt>
                <c:pt idx="14">
                  <c:v>3.1909908900836319</c:v>
                </c:pt>
                <c:pt idx="15">
                  <c:v>5.3527199074074074</c:v>
                </c:pt>
                <c:pt idx="16">
                  <c:v>10.576463560334528</c:v>
                </c:pt>
                <c:pt idx="17">
                  <c:v>17.803912783751493</c:v>
                </c:pt>
                <c:pt idx="18">
                  <c:v>15.889274691358025</c:v>
                </c:pt>
                <c:pt idx="19">
                  <c:v>9.8092144563918762</c:v>
                </c:pt>
                <c:pt idx="20">
                  <c:v>1.822145061728395</c:v>
                </c:pt>
                <c:pt idx="21">
                  <c:v>2.708333333333333</c:v>
                </c:pt>
                <c:pt idx="22">
                  <c:v>1.4971393369175499</c:v>
                </c:pt>
                <c:pt idx="23">
                  <c:v>3.430576223544973</c:v>
                </c:pt>
                <c:pt idx="24">
                  <c:v>5.4664863351254604</c:v>
                </c:pt>
                <c:pt idx="25">
                  <c:v>7.0130690586419755</c:v>
                </c:pt>
                <c:pt idx="26">
                  <c:v>19.279280540621265</c:v>
                </c:pt>
                <c:pt idx="27">
                  <c:v>7.6793499228395063</c:v>
                </c:pt>
                <c:pt idx="28">
                  <c:v>2.6943324372759854</c:v>
                </c:pt>
                <c:pt idx="29">
                  <c:v>4.3725731780167258</c:v>
                </c:pt>
                <c:pt idx="30">
                  <c:v>4.653395061728431</c:v>
                </c:pt>
                <c:pt idx="31">
                  <c:v>3.7225209080047441</c:v>
                </c:pt>
                <c:pt idx="32">
                  <c:v>4.1637731481481479</c:v>
                </c:pt>
                <c:pt idx="33">
                  <c:v>10.842107228195937</c:v>
                </c:pt>
                <c:pt idx="34">
                  <c:v>14.126717443249701</c:v>
                </c:pt>
              </c:numCache>
            </c:numRef>
          </c:xVal>
          <c:yVal>
            <c:numRef>
              <c:f>'PMR-12'!$B$628:$B$660</c:f>
              <c:numCache>
                <c:formatCode>0.00</c:formatCode>
                <c:ptCount val="33"/>
                <c:pt idx="0">
                  <c:v>1171.6104689971294</c:v>
                </c:pt>
                <c:pt idx="1">
                  <c:v>1171.7753156458687</c:v>
                </c:pt>
                <c:pt idx="2">
                  <c:v>1171.7888717241374</c:v>
                </c:pt>
                <c:pt idx="3">
                  <c:v>1172.164718963729</c:v>
                </c:pt>
                <c:pt idx="4" formatCode="General">
                  <c:v>1172.3461271539638</c:v>
                </c:pt>
                <c:pt idx="5" formatCode="General">
                  <c:v>1172.7114248387063</c:v>
                </c:pt>
                <c:pt idx="6" formatCode="General">
                  <c:v>1173.1354727777759</c:v>
                </c:pt>
                <c:pt idx="7" formatCode="General">
                  <c:v>1173.9720699999984</c:v>
                </c:pt>
                <c:pt idx="8" formatCode="General">
                  <c:v>1174.7203477777778</c:v>
                </c:pt>
                <c:pt idx="9" formatCode="General">
                  <c:v>1175.2795313055187</c:v>
                </c:pt>
                <c:pt idx="10" formatCode="General">
                  <c:v>1178.880653785616</c:v>
                </c:pt>
                <c:pt idx="11" formatCode="General">
                  <c:v>1179.6168057571238</c:v>
                </c:pt>
                <c:pt idx="12" formatCode="General">
                  <c:v>1179.0544548897519</c:v>
                </c:pt>
                <c:pt idx="13" formatCode="General">
                  <c:v>1178.6506148539654</c:v>
                </c:pt>
                <c:pt idx="14" formatCode="General">
                  <c:v>1179.7661425806439</c:v>
                </c:pt>
                <c:pt idx="15" formatCode="General">
                  <c:v>1182.047400717488</c:v>
                </c:pt>
                <c:pt idx="16" formatCode="General">
                  <c:v>1183.6145358469907</c:v>
                </c:pt>
                <c:pt idx="17" formatCode="General">
                  <c:v>1184.4721692597573</c:v>
                </c:pt>
                <c:pt idx="18" formatCode="General">
                  <c:v>1184.7861932394383</c:v>
                </c:pt>
                <c:pt idx="19" formatCode="General">
                  <c:v>1184.2196950000007</c:v>
                </c:pt>
                <c:pt idx="20" formatCode="General">
                  <c:v>1183.2575460061912</c:v>
                </c:pt>
                <c:pt idx="21" formatCode="General">
                  <c:v>1184.6587635483875</c:v>
                </c:pt>
                <c:pt idx="22" formatCode="General">
                  <c:v>1188.6493294212776</c:v>
                </c:pt>
                <c:pt idx="23" formatCode="General">
                  <c:v>1190.6093170238087</c:v>
                </c:pt>
                <c:pt idx="24" formatCode="General">
                  <c:v>1190.8738713307991</c:v>
                </c:pt>
                <c:pt idx="25" formatCode="General">
                  <c:v>1188.7419463736262</c:v>
                </c:pt>
                <c:pt idx="26" formatCode="General">
                  <c:v>1187.7881318279549</c:v>
                </c:pt>
                <c:pt idx="27" formatCode="General">
                  <c:v>1186.4568749132936</c:v>
                </c:pt>
                <c:pt idx="28" formatCode="General">
                  <c:v>1185.5750598119137</c:v>
                </c:pt>
                <c:pt idx="29" formatCode="General">
                  <c:v>1184.2840167213137</c:v>
                </c:pt>
                <c:pt idx="30" formatCode="General">
                  <c:v>1182.9360251460319</c:v>
                </c:pt>
                <c:pt idx="31" formatCode="General">
                  <c:v>1181.8500807526877</c:v>
                </c:pt>
                <c:pt idx="32" formatCode="General">
                  <c:v>1181.4881519327735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02-41B1-86EF-F233B1C0DD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61604576"/>
        <c:axId val="-1461602224"/>
      </c:scatterChart>
      <c:valAx>
        <c:axId val="-1461604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50">
                    <a:solidFill>
                      <a:sysClr val="windowText" lastClr="000000"/>
                    </a:solidFill>
                  </a:rPr>
                  <a:t>Caudal bombeo PR-01 (L/s)</a:t>
                </a:r>
              </a:p>
            </c:rich>
          </c:tx>
          <c:layout>
            <c:manualLayout>
              <c:xMode val="edge"/>
              <c:yMode val="edge"/>
              <c:x val="0.37224369681062597"/>
              <c:y val="0.8985775118449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2224"/>
        <c:crosses val="autoZero"/>
        <c:crossBetween val="midCat"/>
      </c:valAx>
      <c:valAx>
        <c:axId val="-14616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 sz="1050">
                    <a:solidFill>
                      <a:sysClr val="windowText" lastClr="000000"/>
                    </a:solidFill>
                  </a:rPr>
                  <a:t>Nivel (msnm)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461604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9533112196423"/>
          <c:y val="4.0375638265366498E-2"/>
          <c:w val="0.7796444307391418"/>
          <c:h val="0.72048124999999996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PP!$B$1</c:f>
              <c:strCache>
                <c:ptCount val="1"/>
                <c:pt idx="0">
                  <c:v>Lautaro Embalse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numRef>
              <c:f>PP!$A$580:$A$632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42709</c:v>
                </c:pt>
                <c:pt idx="28">
                  <c:v>42751</c:v>
                </c:pt>
                <c:pt idx="29">
                  <c:v>42767</c:v>
                </c:pt>
                <c:pt idx="30">
                  <c:v>42802</c:v>
                </c:pt>
                <c:pt idx="31">
                  <c:v>42828</c:v>
                </c:pt>
                <c:pt idx="32">
                  <c:v>42886</c:v>
                </c:pt>
                <c:pt idx="33">
                  <c:v>42891</c:v>
                </c:pt>
                <c:pt idx="34">
                  <c:v>42933</c:v>
                </c:pt>
                <c:pt idx="35">
                  <c:v>42964</c:v>
                </c:pt>
                <c:pt idx="36">
                  <c:v>42996</c:v>
                </c:pt>
                <c:pt idx="37">
                  <c:v>43027</c:v>
                </c:pt>
                <c:pt idx="38">
                  <c:v>43062</c:v>
                </c:pt>
                <c:pt idx="39">
                  <c:v>43090</c:v>
                </c:pt>
                <c:pt idx="40">
                  <c:v>43118</c:v>
                </c:pt>
                <c:pt idx="41">
                  <c:v>43146</c:v>
                </c:pt>
                <c:pt idx="42">
                  <c:v>43188</c:v>
                </c:pt>
                <c:pt idx="43">
                  <c:v>43217</c:v>
                </c:pt>
                <c:pt idx="44">
                  <c:v>43243</c:v>
                </c:pt>
                <c:pt idx="45">
                  <c:v>43272</c:v>
                </c:pt>
                <c:pt idx="46">
                  <c:v>43288</c:v>
                </c:pt>
                <c:pt idx="47">
                  <c:v>43316</c:v>
                </c:pt>
                <c:pt idx="48">
                  <c:v>43370</c:v>
                </c:pt>
                <c:pt idx="49">
                  <c:v>43398</c:v>
                </c:pt>
                <c:pt idx="50">
                  <c:v>43427</c:v>
                </c:pt>
                <c:pt idx="51">
                  <c:v>43441</c:v>
                </c:pt>
                <c:pt idx="52">
                  <c:v>43473</c:v>
                </c:pt>
              </c:numCache>
            </c:numRef>
          </c:cat>
          <c:val>
            <c:numRef>
              <c:f>PP!$B$580:$B$632</c:f>
              <c:numCache>
                <c:formatCode>0.00</c:formatCode>
                <c:ptCount val="53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38</c:v>
                </c:pt>
                <c:pt idx="11">
                  <c:v>24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4</c:v>
                </c:pt>
                <c:pt idx="20">
                  <c:v>3</c:v>
                </c:pt>
                <c:pt idx="21">
                  <c:v>1.2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4.9000000000000004</c:v>
                </c:pt>
                <c:pt idx="28">
                  <c:v>0</c:v>
                </c:pt>
                <c:pt idx="29">
                  <c:v>0</c:v>
                </c:pt>
                <c:pt idx="30">
                  <c:v>0.5</c:v>
                </c:pt>
                <c:pt idx="31">
                  <c:v>0</c:v>
                </c:pt>
                <c:pt idx="32">
                  <c:v>77</c:v>
                </c:pt>
                <c:pt idx="33">
                  <c:v>6.5</c:v>
                </c:pt>
                <c:pt idx="34">
                  <c:v>0</c:v>
                </c:pt>
                <c:pt idx="35">
                  <c:v>4</c:v>
                </c:pt>
                <c:pt idx="36">
                  <c:v>3.7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2.5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0CA-4908-9CE6-47E07A3EBEA9}"/>
            </c:ext>
          </c:extLst>
        </c:ser>
        <c:ser>
          <c:idx val="0"/>
          <c:order val="1"/>
          <c:tx>
            <c:strRef>
              <c:f>PP!$C$1</c:f>
              <c:strCache>
                <c:ptCount val="1"/>
                <c:pt idx="0">
                  <c:v>Manflas Hacienda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cat>
            <c:numRef>
              <c:f>PP!$A$580:$A$632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42709</c:v>
                </c:pt>
                <c:pt idx="28">
                  <c:v>42751</c:v>
                </c:pt>
                <c:pt idx="29">
                  <c:v>42767</c:v>
                </c:pt>
                <c:pt idx="30">
                  <c:v>42802</c:v>
                </c:pt>
                <c:pt idx="31">
                  <c:v>42828</c:v>
                </c:pt>
                <c:pt idx="32">
                  <c:v>42886</c:v>
                </c:pt>
                <c:pt idx="33">
                  <c:v>42891</c:v>
                </c:pt>
                <c:pt idx="34">
                  <c:v>42933</c:v>
                </c:pt>
                <c:pt idx="35">
                  <c:v>42964</c:v>
                </c:pt>
                <c:pt idx="36">
                  <c:v>42996</c:v>
                </c:pt>
                <c:pt idx="37">
                  <c:v>43027</c:v>
                </c:pt>
                <c:pt idx="38">
                  <c:v>43062</c:v>
                </c:pt>
                <c:pt idx="39">
                  <c:v>43090</c:v>
                </c:pt>
                <c:pt idx="40">
                  <c:v>43118</c:v>
                </c:pt>
                <c:pt idx="41">
                  <c:v>43146</c:v>
                </c:pt>
                <c:pt idx="42">
                  <c:v>43188</c:v>
                </c:pt>
                <c:pt idx="43">
                  <c:v>43217</c:v>
                </c:pt>
                <c:pt idx="44">
                  <c:v>43243</c:v>
                </c:pt>
                <c:pt idx="45">
                  <c:v>43272</c:v>
                </c:pt>
                <c:pt idx="46">
                  <c:v>43288</c:v>
                </c:pt>
                <c:pt idx="47">
                  <c:v>43316</c:v>
                </c:pt>
                <c:pt idx="48">
                  <c:v>43370</c:v>
                </c:pt>
                <c:pt idx="49">
                  <c:v>43398</c:v>
                </c:pt>
                <c:pt idx="50">
                  <c:v>43427</c:v>
                </c:pt>
                <c:pt idx="51">
                  <c:v>43441</c:v>
                </c:pt>
                <c:pt idx="52">
                  <c:v>43473</c:v>
                </c:pt>
              </c:numCache>
            </c:numRef>
          </c:cat>
          <c:val>
            <c:numRef>
              <c:f>PP!$C$580:$C$632</c:f>
              <c:numCache>
                <c:formatCode>0.00</c:formatCode>
                <c:ptCount val="53"/>
                <c:pt idx="0">
                  <c:v>9.5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17</c:v>
                </c:pt>
                <c:pt idx="11">
                  <c:v>32.299999999999997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5.8</c:v>
                </c:pt>
                <c:pt idx="20">
                  <c:v>6.5</c:v>
                </c:pt>
                <c:pt idx="21">
                  <c:v>6.5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</c:v>
                </c:pt>
                <c:pt idx="28">
                  <c:v>3.7</c:v>
                </c:pt>
                <c:pt idx="29">
                  <c:v>1.5</c:v>
                </c:pt>
                <c:pt idx="30">
                  <c:v>0</c:v>
                </c:pt>
                <c:pt idx="31">
                  <c:v>0</c:v>
                </c:pt>
                <c:pt idx="32">
                  <c:v>120.4</c:v>
                </c:pt>
                <c:pt idx="33">
                  <c:v>10</c:v>
                </c:pt>
                <c:pt idx="34">
                  <c:v>0</c:v>
                </c:pt>
                <c:pt idx="35">
                  <c:v>3.6</c:v>
                </c:pt>
                <c:pt idx="36">
                  <c:v>0.7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CA-4908-9CE6-47E07A3EBEA9}"/>
            </c:ext>
          </c:extLst>
        </c:ser>
        <c:ser>
          <c:idx val="1"/>
          <c:order val="2"/>
          <c:tx>
            <c:strRef>
              <c:f>PP!$D$1</c:f>
              <c:strCache>
                <c:ptCount val="1"/>
                <c:pt idx="0">
                  <c:v>Iglesia Colorada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numRef>
              <c:f>PP!$A$580:$A$632</c:f>
              <c:numCache>
                <c:formatCode>m/d/yyyy</c:formatCode>
                <c:ptCount val="53"/>
                <c:pt idx="0">
                  <c:v>41883</c:v>
                </c:pt>
                <c:pt idx="1">
                  <c:v>41913</c:v>
                </c:pt>
                <c:pt idx="2">
                  <c:v>41944</c:v>
                </c:pt>
                <c:pt idx="3">
                  <c:v>41974</c:v>
                </c:pt>
                <c:pt idx="4">
                  <c:v>42005</c:v>
                </c:pt>
                <c:pt idx="5">
                  <c:v>42036</c:v>
                </c:pt>
                <c:pt idx="6">
                  <c:v>42064</c:v>
                </c:pt>
                <c:pt idx="7">
                  <c:v>42095</c:v>
                </c:pt>
                <c:pt idx="8">
                  <c:v>42125</c:v>
                </c:pt>
                <c:pt idx="9">
                  <c:v>42156</c:v>
                </c:pt>
                <c:pt idx="10">
                  <c:v>42186</c:v>
                </c:pt>
                <c:pt idx="11">
                  <c:v>42217</c:v>
                </c:pt>
                <c:pt idx="12">
                  <c:v>42248</c:v>
                </c:pt>
                <c:pt idx="13">
                  <c:v>42278</c:v>
                </c:pt>
                <c:pt idx="14">
                  <c:v>42309</c:v>
                </c:pt>
                <c:pt idx="15">
                  <c:v>42339</c:v>
                </c:pt>
                <c:pt idx="16">
                  <c:v>42370</c:v>
                </c:pt>
                <c:pt idx="17">
                  <c:v>42401</c:v>
                </c:pt>
                <c:pt idx="18">
                  <c:v>42430</c:v>
                </c:pt>
                <c:pt idx="19">
                  <c:v>42461</c:v>
                </c:pt>
                <c:pt idx="20">
                  <c:v>42491</c:v>
                </c:pt>
                <c:pt idx="21">
                  <c:v>42522</c:v>
                </c:pt>
                <c:pt idx="22">
                  <c:v>42552</c:v>
                </c:pt>
                <c:pt idx="23">
                  <c:v>42583</c:v>
                </c:pt>
                <c:pt idx="24">
                  <c:v>42614</c:v>
                </c:pt>
                <c:pt idx="25">
                  <c:v>42644</c:v>
                </c:pt>
                <c:pt idx="26">
                  <c:v>42675</c:v>
                </c:pt>
                <c:pt idx="27">
                  <c:v>42709</c:v>
                </c:pt>
                <c:pt idx="28">
                  <c:v>42751</c:v>
                </c:pt>
                <c:pt idx="29">
                  <c:v>42767</c:v>
                </c:pt>
                <c:pt idx="30">
                  <c:v>42802</c:v>
                </c:pt>
                <c:pt idx="31">
                  <c:v>42828</c:v>
                </c:pt>
                <c:pt idx="32">
                  <c:v>42886</c:v>
                </c:pt>
                <c:pt idx="33">
                  <c:v>42891</c:v>
                </c:pt>
                <c:pt idx="34">
                  <c:v>42933</c:v>
                </c:pt>
                <c:pt idx="35">
                  <c:v>42964</c:v>
                </c:pt>
                <c:pt idx="36">
                  <c:v>42996</c:v>
                </c:pt>
                <c:pt idx="37">
                  <c:v>43027</c:v>
                </c:pt>
                <c:pt idx="38">
                  <c:v>43062</c:v>
                </c:pt>
                <c:pt idx="39">
                  <c:v>43090</c:v>
                </c:pt>
                <c:pt idx="40">
                  <c:v>43118</c:v>
                </c:pt>
                <c:pt idx="41">
                  <c:v>43146</c:v>
                </c:pt>
                <c:pt idx="42">
                  <c:v>43188</c:v>
                </c:pt>
                <c:pt idx="43">
                  <c:v>43217</c:v>
                </c:pt>
                <c:pt idx="44">
                  <c:v>43243</c:v>
                </c:pt>
                <c:pt idx="45">
                  <c:v>43272</c:v>
                </c:pt>
                <c:pt idx="46">
                  <c:v>43288</c:v>
                </c:pt>
                <c:pt idx="47">
                  <c:v>43316</c:v>
                </c:pt>
                <c:pt idx="48">
                  <c:v>43370</c:v>
                </c:pt>
                <c:pt idx="49">
                  <c:v>43398</c:v>
                </c:pt>
                <c:pt idx="50">
                  <c:v>43427</c:v>
                </c:pt>
                <c:pt idx="51">
                  <c:v>43441</c:v>
                </c:pt>
                <c:pt idx="52">
                  <c:v>43473</c:v>
                </c:pt>
              </c:numCache>
            </c:numRef>
          </c:cat>
          <c:val>
            <c:numRef>
              <c:f>PP!$D$580:$D$632</c:f>
              <c:numCache>
                <c:formatCode>0.00</c:formatCode>
                <c:ptCount val="53"/>
                <c:pt idx="0">
                  <c:v>14.5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56.2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29.5</c:v>
                </c:pt>
                <c:pt idx="11">
                  <c:v>38.5</c:v>
                </c:pt>
                <c:pt idx="12">
                  <c:v>0</c:v>
                </c:pt>
                <c:pt idx="13">
                  <c:v>4.2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17</c:v>
                </c:pt>
                <c:pt idx="20">
                  <c:v>6</c:v>
                </c:pt>
                <c:pt idx="21">
                  <c:v>10.5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10</c:v>
                </c:pt>
                <c:pt idx="28">
                  <c:v>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143</c:v>
                </c:pt>
                <c:pt idx="33">
                  <c:v>15</c:v>
                </c:pt>
                <c:pt idx="34">
                  <c:v>0</c:v>
                </c:pt>
                <c:pt idx="35">
                  <c:v>7.5</c:v>
                </c:pt>
                <c:pt idx="36">
                  <c:v>3</c:v>
                </c:pt>
                <c:pt idx="37">
                  <c:v>0</c:v>
                </c:pt>
                <c:pt idx="38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CA-4908-9CE6-47E07A3EBE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00"/>
        <c:axId val="-1922462496"/>
        <c:axId val="651183424"/>
        <c:extLst/>
      </c:barChart>
      <c:dateAx>
        <c:axId val="-1922462496"/>
        <c:scaling>
          <c:orientation val="minMax"/>
          <c:max val="43466"/>
        </c:scaling>
        <c:delete val="0"/>
        <c:axPos val="t"/>
        <c:numFmt formatCode="m/d/yyyy" sourceLinked="1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51183424"/>
        <c:crosses val="autoZero"/>
        <c:auto val="1"/>
        <c:lblOffset val="100"/>
        <c:baseTimeUnit val="months"/>
        <c:majorUnit val="2"/>
      </c:dateAx>
      <c:valAx>
        <c:axId val="65118342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Precipitación mensual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-1922462496"/>
        <c:crossesAt val="41883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530371598908761"/>
          <c:y val="0.91235624999999998"/>
          <c:w val="0.56262327827135383"/>
          <c:h val="7.441458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1069235390532"/>
          <c:y val="4.9195138888888879E-2"/>
          <c:w val="0.7796444307391418"/>
          <c:h val="0.72048124999999996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PP!$C$1</c:f>
              <c:strCache>
                <c:ptCount val="1"/>
                <c:pt idx="0">
                  <c:v>Manflas Hacienda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rgbClr val="C00000"/>
              </a:solidFill>
            </a:ln>
            <a:effectLst/>
          </c:spPr>
          <c:invertIfNegative val="0"/>
          <c:cat>
            <c:numRef>
              <c:f>PP!$A$492:$A$632</c:f>
              <c:numCache>
                <c:formatCode>m/d/yyyy</c:formatCode>
                <c:ptCount val="141"/>
                <c:pt idx="0">
                  <c:v>39203</c:v>
                </c:pt>
                <c:pt idx="1">
                  <c:v>39234</c:v>
                </c:pt>
                <c:pt idx="2">
                  <c:v>39264</c:v>
                </c:pt>
                <c:pt idx="3">
                  <c:v>39295</c:v>
                </c:pt>
                <c:pt idx="4">
                  <c:v>39326</c:v>
                </c:pt>
                <c:pt idx="5">
                  <c:v>39356</c:v>
                </c:pt>
                <c:pt idx="6">
                  <c:v>39387</c:v>
                </c:pt>
                <c:pt idx="7">
                  <c:v>39417</c:v>
                </c:pt>
                <c:pt idx="8">
                  <c:v>39448</c:v>
                </c:pt>
                <c:pt idx="9">
                  <c:v>39479</c:v>
                </c:pt>
                <c:pt idx="10">
                  <c:v>39508</c:v>
                </c:pt>
                <c:pt idx="11">
                  <c:v>39539</c:v>
                </c:pt>
                <c:pt idx="12">
                  <c:v>39569</c:v>
                </c:pt>
                <c:pt idx="13">
                  <c:v>39600</c:v>
                </c:pt>
                <c:pt idx="14">
                  <c:v>39630</c:v>
                </c:pt>
                <c:pt idx="15">
                  <c:v>39661</c:v>
                </c:pt>
                <c:pt idx="16">
                  <c:v>39692</c:v>
                </c:pt>
                <c:pt idx="17">
                  <c:v>39722</c:v>
                </c:pt>
                <c:pt idx="18">
                  <c:v>39753</c:v>
                </c:pt>
                <c:pt idx="19">
                  <c:v>39783</c:v>
                </c:pt>
                <c:pt idx="20">
                  <c:v>39814</c:v>
                </c:pt>
                <c:pt idx="21">
                  <c:v>39845</c:v>
                </c:pt>
                <c:pt idx="22">
                  <c:v>39873</c:v>
                </c:pt>
                <c:pt idx="23">
                  <c:v>39904</c:v>
                </c:pt>
                <c:pt idx="24">
                  <c:v>39934</c:v>
                </c:pt>
                <c:pt idx="25">
                  <c:v>39965</c:v>
                </c:pt>
                <c:pt idx="26">
                  <c:v>39995</c:v>
                </c:pt>
                <c:pt idx="27">
                  <c:v>40026</c:v>
                </c:pt>
                <c:pt idx="28">
                  <c:v>40057</c:v>
                </c:pt>
                <c:pt idx="29">
                  <c:v>40087</c:v>
                </c:pt>
                <c:pt idx="30">
                  <c:v>40118</c:v>
                </c:pt>
                <c:pt idx="31">
                  <c:v>40148</c:v>
                </c:pt>
                <c:pt idx="32">
                  <c:v>40179</c:v>
                </c:pt>
                <c:pt idx="33">
                  <c:v>40210</c:v>
                </c:pt>
                <c:pt idx="34">
                  <c:v>40238</c:v>
                </c:pt>
                <c:pt idx="35">
                  <c:v>40269</c:v>
                </c:pt>
                <c:pt idx="36">
                  <c:v>40299</c:v>
                </c:pt>
                <c:pt idx="37">
                  <c:v>40330</c:v>
                </c:pt>
                <c:pt idx="38">
                  <c:v>40360</c:v>
                </c:pt>
                <c:pt idx="39">
                  <c:v>40391</c:v>
                </c:pt>
                <c:pt idx="40">
                  <c:v>40422</c:v>
                </c:pt>
                <c:pt idx="41">
                  <c:v>40452</c:v>
                </c:pt>
                <c:pt idx="42">
                  <c:v>40483</c:v>
                </c:pt>
                <c:pt idx="43">
                  <c:v>40513</c:v>
                </c:pt>
                <c:pt idx="44">
                  <c:v>40544</c:v>
                </c:pt>
                <c:pt idx="45">
                  <c:v>40575</c:v>
                </c:pt>
                <c:pt idx="46">
                  <c:v>40603</c:v>
                </c:pt>
                <c:pt idx="47">
                  <c:v>40634</c:v>
                </c:pt>
                <c:pt idx="48">
                  <c:v>40664</c:v>
                </c:pt>
                <c:pt idx="49">
                  <c:v>40695</c:v>
                </c:pt>
                <c:pt idx="50">
                  <c:v>40725</c:v>
                </c:pt>
                <c:pt idx="51">
                  <c:v>40756</c:v>
                </c:pt>
                <c:pt idx="52">
                  <c:v>40787</c:v>
                </c:pt>
                <c:pt idx="53">
                  <c:v>40817</c:v>
                </c:pt>
                <c:pt idx="54">
                  <c:v>40848</c:v>
                </c:pt>
                <c:pt idx="55">
                  <c:v>40878</c:v>
                </c:pt>
                <c:pt idx="56">
                  <c:v>40909</c:v>
                </c:pt>
                <c:pt idx="57">
                  <c:v>40940</c:v>
                </c:pt>
                <c:pt idx="58">
                  <c:v>40969</c:v>
                </c:pt>
                <c:pt idx="59">
                  <c:v>41000</c:v>
                </c:pt>
                <c:pt idx="60">
                  <c:v>41030</c:v>
                </c:pt>
                <c:pt idx="61">
                  <c:v>41061</c:v>
                </c:pt>
                <c:pt idx="62">
                  <c:v>41091</c:v>
                </c:pt>
                <c:pt idx="63">
                  <c:v>41122</c:v>
                </c:pt>
                <c:pt idx="64">
                  <c:v>41153</c:v>
                </c:pt>
                <c:pt idx="65">
                  <c:v>41183</c:v>
                </c:pt>
                <c:pt idx="66">
                  <c:v>41214</c:v>
                </c:pt>
                <c:pt idx="67">
                  <c:v>41244</c:v>
                </c:pt>
                <c:pt idx="68">
                  <c:v>41275</c:v>
                </c:pt>
                <c:pt idx="69">
                  <c:v>41306</c:v>
                </c:pt>
                <c:pt idx="70">
                  <c:v>41334</c:v>
                </c:pt>
                <c:pt idx="71">
                  <c:v>41365</c:v>
                </c:pt>
                <c:pt idx="72">
                  <c:v>41395</c:v>
                </c:pt>
                <c:pt idx="73">
                  <c:v>41426</c:v>
                </c:pt>
                <c:pt idx="74">
                  <c:v>41456</c:v>
                </c:pt>
                <c:pt idx="75">
                  <c:v>41487</c:v>
                </c:pt>
                <c:pt idx="76">
                  <c:v>41518</c:v>
                </c:pt>
                <c:pt idx="77">
                  <c:v>41548</c:v>
                </c:pt>
                <c:pt idx="78">
                  <c:v>41579</c:v>
                </c:pt>
                <c:pt idx="79">
                  <c:v>41609</c:v>
                </c:pt>
                <c:pt idx="80">
                  <c:v>41640</c:v>
                </c:pt>
                <c:pt idx="81">
                  <c:v>41671</c:v>
                </c:pt>
                <c:pt idx="82">
                  <c:v>41699</c:v>
                </c:pt>
                <c:pt idx="83">
                  <c:v>41730</c:v>
                </c:pt>
                <c:pt idx="84">
                  <c:v>41760</c:v>
                </c:pt>
                <c:pt idx="85">
                  <c:v>41791</c:v>
                </c:pt>
                <c:pt idx="86">
                  <c:v>41821</c:v>
                </c:pt>
                <c:pt idx="87">
                  <c:v>41852</c:v>
                </c:pt>
                <c:pt idx="88">
                  <c:v>41883</c:v>
                </c:pt>
                <c:pt idx="89">
                  <c:v>41913</c:v>
                </c:pt>
                <c:pt idx="90">
                  <c:v>41944</c:v>
                </c:pt>
                <c:pt idx="91">
                  <c:v>41974</c:v>
                </c:pt>
                <c:pt idx="92">
                  <c:v>42005</c:v>
                </c:pt>
                <c:pt idx="93">
                  <c:v>42036</c:v>
                </c:pt>
                <c:pt idx="94">
                  <c:v>42064</c:v>
                </c:pt>
                <c:pt idx="95">
                  <c:v>42095</c:v>
                </c:pt>
                <c:pt idx="96">
                  <c:v>42125</c:v>
                </c:pt>
                <c:pt idx="97">
                  <c:v>42156</c:v>
                </c:pt>
                <c:pt idx="98">
                  <c:v>42186</c:v>
                </c:pt>
                <c:pt idx="99">
                  <c:v>42217</c:v>
                </c:pt>
                <c:pt idx="100">
                  <c:v>42248</c:v>
                </c:pt>
                <c:pt idx="101">
                  <c:v>42278</c:v>
                </c:pt>
                <c:pt idx="102">
                  <c:v>42309</c:v>
                </c:pt>
                <c:pt idx="103">
                  <c:v>42339</c:v>
                </c:pt>
                <c:pt idx="104">
                  <c:v>42370</c:v>
                </c:pt>
                <c:pt idx="105">
                  <c:v>42401</c:v>
                </c:pt>
                <c:pt idx="106">
                  <c:v>42430</c:v>
                </c:pt>
                <c:pt idx="107">
                  <c:v>42461</c:v>
                </c:pt>
                <c:pt idx="108">
                  <c:v>42491</c:v>
                </c:pt>
                <c:pt idx="109">
                  <c:v>42522</c:v>
                </c:pt>
                <c:pt idx="110">
                  <c:v>42552</c:v>
                </c:pt>
                <c:pt idx="111">
                  <c:v>42583</c:v>
                </c:pt>
                <c:pt idx="112">
                  <c:v>42614</c:v>
                </c:pt>
                <c:pt idx="113">
                  <c:v>42644</c:v>
                </c:pt>
                <c:pt idx="114">
                  <c:v>42675</c:v>
                </c:pt>
                <c:pt idx="115">
                  <c:v>42709</c:v>
                </c:pt>
                <c:pt idx="116">
                  <c:v>42751</c:v>
                </c:pt>
                <c:pt idx="117">
                  <c:v>42767</c:v>
                </c:pt>
                <c:pt idx="118">
                  <c:v>42802</c:v>
                </c:pt>
                <c:pt idx="119">
                  <c:v>42828</c:v>
                </c:pt>
                <c:pt idx="120">
                  <c:v>42886</c:v>
                </c:pt>
                <c:pt idx="121">
                  <c:v>42891</c:v>
                </c:pt>
                <c:pt idx="122">
                  <c:v>42933</c:v>
                </c:pt>
                <c:pt idx="123">
                  <c:v>42964</c:v>
                </c:pt>
                <c:pt idx="124">
                  <c:v>42996</c:v>
                </c:pt>
                <c:pt idx="125">
                  <c:v>43027</c:v>
                </c:pt>
                <c:pt idx="126">
                  <c:v>43062</c:v>
                </c:pt>
                <c:pt idx="127">
                  <c:v>43090</c:v>
                </c:pt>
                <c:pt idx="128">
                  <c:v>43118</c:v>
                </c:pt>
                <c:pt idx="129">
                  <c:v>43146</c:v>
                </c:pt>
                <c:pt idx="130">
                  <c:v>43188</c:v>
                </c:pt>
                <c:pt idx="131">
                  <c:v>43217</c:v>
                </c:pt>
                <c:pt idx="132">
                  <c:v>43243</c:v>
                </c:pt>
                <c:pt idx="133">
                  <c:v>43272</c:v>
                </c:pt>
                <c:pt idx="134">
                  <c:v>43288</c:v>
                </c:pt>
                <c:pt idx="135">
                  <c:v>43316</c:v>
                </c:pt>
                <c:pt idx="136">
                  <c:v>43370</c:v>
                </c:pt>
                <c:pt idx="137">
                  <c:v>43398</c:v>
                </c:pt>
                <c:pt idx="138">
                  <c:v>43427</c:v>
                </c:pt>
                <c:pt idx="139">
                  <c:v>43441</c:v>
                </c:pt>
                <c:pt idx="140">
                  <c:v>43473</c:v>
                </c:pt>
              </c:numCache>
            </c:numRef>
          </c:cat>
          <c:val>
            <c:numRef>
              <c:f>PP!$C$492:$C$632</c:f>
              <c:numCache>
                <c:formatCode>0.00</c:formatCode>
                <c:ptCount val="141"/>
                <c:pt idx="0">
                  <c:v>11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</c:v>
                </c:pt>
                <c:pt idx="13">
                  <c:v>1.5</c:v>
                </c:pt>
                <c:pt idx="14">
                  <c:v>18</c:v>
                </c:pt>
                <c:pt idx="15">
                  <c:v>0</c:v>
                </c:pt>
                <c:pt idx="16">
                  <c:v>6.5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6.6</c:v>
                </c:pt>
                <c:pt idx="25">
                  <c:v>0</c:v>
                </c:pt>
                <c:pt idx="26">
                  <c:v>14.5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51.5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7.3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2.5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10</c:v>
                </c:pt>
                <c:pt idx="50">
                  <c:v>34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13.8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30.5</c:v>
                </c:pt>
                <c:pt idx="73">
                  <c:v>0</c:v>
                </c:pt>
                <c:pt idx="74">
                  <c:v>10.5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33.5</c:v>
                </c:pt>
                <c:pt idx="85">
                  <c:v>5.5</c:v>
                </c:pt>
                <c:pt idx="86">
                  <c:v>0</c:v>
                </c:pt>
                <c:pt idx="87">
                  <c:v>0</c:v>
                </c:pt>
                <c:pt idx="88">
                  <c:v>9.5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87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17</c:v>
                </c:pt>
                <c:pt idx="99">
                  <c:v>32.299999999999997</c:v>
                </c:pt>
                <c:pt idx="100">
                  <c:v>0</c:v>
                </c:pt>
                <c:pt idx="101">
                  <c:v>1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5.8</c:v>
                </c:pt>
                <c:pt idx="108">
                  <c:v>6.5</c:v>
                </c:pt>
                <c:pt idx="109">
                  <c:v>6.5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4</c:v>
                </c:pt>
                <c:pt idx="116">
                  <c:v>3.7</c:v>
                </c:pt>
                <c:pt idx="117">
                  <c:v>1.5</c:v>
                </c:pt>
                <c:pt idx="118">
                  <c:v>0</c:v>
                </c:pt>
                <c:pt idx="119">
                  <c:v>0</c:v>
                </c:pt>
                <c:pt idx="120">
                  <c:v>120.4</c:v>
                </c:pt>
                <c:pt idx="121">
                  <c:v>10</c:v>
                </c:pt>
                <c:pt idx="122">
                  <c:v>0</c:v>
                </c:pt>
                <c:pt idx="123">
                  <c:v>3.6</c:v>
                </c:pt>
                <c:pt idx="124">
                  <c:v>0.7</c:v>
                </c:pt>
                <c:pt idx="125">
                  <c:v>0</c:v>
                </c:pt>
                <c:pt idx="126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6B-4CC5-9EB4-4DC0E9A4D0AC}"/>
            </c:ext>
          </c:extLst>
        </c:ser>
        <c:ser>
          <c:idx val="1"/>
          <c:order val="2"/>
          <c:tx>
            <c:strRef>
              <c:f>PP!$D$1</c:f>
              <c:strCache>
                <c:ptCount val="1"/>
                <c:pt idx="0">
                  <c:v>Iglesia Colorada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numRef>
              <c:f>PP!$A$492:$A$632</c:f>
              <c:numCache>
                <c:formatCode>m/d/yyyy</c:formatCode>
                <c:ptCount val="141"/>
                <c:pt idx="0">
                  <c:v>39203</c:v>
                </c:pt>
                <c:pt idx="1">
                  <c:v>39234</c:v>
                </c:pt>
                <c:pt idx="2">
                  <c:v>39264</c:v>
                </c:pt>
                <c:pt idx="3">
                  <c:v>39295</c:v>
                </c:pt>
                <c:pt idx="4">
                  <c:v>39326</c:v>
                </c:pt>
                <c:pt idx="5">
                  <c:v>39356</c:v>
                </c:pt>
                <c:pt idx="6">
                  <c:v>39387</c:v>
                </c:pt>
                <c:pt idx="7">
                  <c:v>39417</c:v>
                </c:pt>
                <c:pt idx="8">
                  <c:v>39448</c:v>
                </c:pt>
                <c:pt idx="9">
                  <c:v>39479</c:v>
                </c:pt>
                <c:pt idx="10">
                  <c:v>39508</c:v>
                </c:pt>
                <c:pt idx="11">
                  <c:v>39539</c:v>
                </c:pt>
                <c:pt idx="12">
                  <c:v>39569</c:v>
                </c:pt>
                <c:pt idx="13">
                  <c:v>39600</c:v>
                </c:pt>
                <c:pt idx="14">
                  <c:v>39630</c:v>
                </c:pt>
                <c:pt idx="15">
                  <c:v>39661</c:v>
                </c:pt>
                <c:pt idx="16">
                  <c:v>39692</c:v>
                </c:pt>
                <c:pt idx="17">
                  <c:v>39722</c:v>
                </c:pt>
                <c:pt idx="18">
                  <c:v>39753</c:v>
                </c:pt>
                <c:pt idx="19">
                  <c:v>39783</c:v>
                </c:pt>
                <c:pt idx="20">
                  <c:v>39814</c:v>
                </c:pt>
                <c:pt idx="21">
                  <c:v>39845</c:v>
                </c:pt>
                <c:pt idx="22">
                  <c:v>39873</c:v>
                </c:pt>
                <c:pt idx="23">
                  <c:v>39904</c:v>
                </c:pt>
                <c:pt idx="24">
                  <c:v>39934</c:v>
                </c:pt>
                <c:pt idx="25">
                  <c:v>39965</c:v>
                </c:pt>
                <c:pt idx="26">
                  <c:v>39995</c:v>
                </c:pt>
                <c:pt idx="27">
                  <c:v>40026</c:v>
                </c:pt>
                <c:pt idx="28">
                  <c:v>40057</c:v>
                </c:pt>
                <c:pt idx="29">
                  <c:v>40087</c:v>
                </c:pt>
                <c:pt idx="30">
                  <c:v>40118</c:v>
                </c:pt>
                <c:pt idx="31">
                  <c:v>40148</c:v>
                </c:pt>
                <c:pt idx="32">
                  <c:v>40179</c:v>
                </c:pt>
                <c:pt idx="33">
                  <c:v>40210</c:v>
                </c:pt>
                <c:pt idx="34">
                  <c:v>40238</c:v>
                </c:pt>
                <c:pt idx="35">
                  <c:v>40269</c:v>
                </c:pt>
                <c:pt idx="36">
                  <c:v>40299</c:v>
                </c:pt>
                <c:pt idx="37">
                  <c:v>40330</c:v>
                </c:pt>
                <c:pt idx="38">
                  <c:v>40360</c:v>
                </c:pt>
                <c:pt idx="39">
                  <c:v>40391</c:v>
                </c:pt>
                <c:pt idx="40">
                  <c:v>40422</c:v>
                </c:pt>
                <c:pt idx="41">
                  <c:v>40452</c:v>
                </c:pt>
                <c:pt idx="42">
                  <c:v>40483</c:v>
                </c:pt>
                <c:pt idx="43">
                  <c:v>40513</c:v>
                </c:pt>
                <c:pt idx="44">
                  <c:v>40544</c:v>
                </c:pt>
                <c:pt idx="45">
                  <c:v>40575</c:v>
                </c:pt>
                <c:pt idx="46">
                  <c:v>40603</c:v>
                </c:pt>
                <c:pt idx="47">
                  <c:v>40634</c:v>
                </c:pt>
                <c:pt idx="48">
                  <c:v>40664</c:v>
                </c:pt>
                <c:pt idx="49">
                  <c:v>40695</c:v>
                </c:pt>
                <c:pt idx="50">
                  <c:v>40725</c:v>
                </c:pt>
                <c:pt idx="51">
                  <c:v>40756</c:v>
                </c:pt>
                <c:pt idx="52">
                  <c:v>40787</c:v>
                </c:pt>
                <c:pt idx="53">
                  <c:v>40817</c:v>
                </c:pt>
                <c:pt idx="54">
                  <c:v>40848</c:v>
                </c:pt>
                <c:pt idx="55">
                  <c:v>40878</c:v>
                </c:pt>
                <c:pt idx="56">
                  <c:v>40909</c:v>
                </c:pt>
                <c:pt idx="57">
                  <c:v>40940</c:v>
                </c:pt>
                <c:pt idx="58">
                  <c:v>40969</c:v>
                </c:pt>
                <c:pt idx="59">
                  <c:v>41000</c:v>
                </c:pt>
                <c:pt idx="60">
                  <c:v>41030</c:v>
                </c:pt>
                <c:pt idx="61">
                  <c:v>41061</c:v>
                </c:pt>
                <c:pt idx="62">
                  <c:v>41091</c:v>
                </c:pt>
                <c:pt idx="63">
                  <c:v>41122</c:v>
                </c:pt>
                <c:pt idx="64">
                  <c:v>41153</c:v>
                </c:pt>
                <c:pt idx="65">
                  <c:v>41183</c:v>
                </c:pt>
                <c:pt idx="66">
                  <c:v>41214</c:v>
                </c:pt>
                <c:pt idx="67">
                  <c:v>41244</c:v>
                </c:pt>
                <c:pt idx="68">
                  <c:v>41275</c:v>
                </c:pt>
                <c:pt idx="69">
                  <c:v>41306</c:v>
                </c:pt>
                <c:pt idx="70">
                  <c:v>41334</c:v>
                </c:pt>
                <c:pt idx="71">
                  <c:v>41365</c:v>
                </c:pt>
                <c:pt idx="72">
                  <c:v>41395</c:v>
                </c:pt>
                <c:pt idx="73">
                  <c:v>41426</c:v>
                </c:pt>
                <c:pt idx="74">
                  <c:v>41456</c:v>
                </c:pt>
                <c:pt idx="75">
                  <c:v>41487</c:v>
                </c:pt>
                <c:pt idx="76">
                  <c:v>41518</c:v>
                </c:pt>
                <c:pt idx="77">
                  <c:v>41548</c:v>
                </c:pt>
                <c:pt idx="78">
                  <c:v>41579</c:v>
                </c:pt>
                <c:pt idx="79">
                  <c:v>41609</c:v>
                </c:pt>
                <c:pt idx="80">
                  <c:v>41640</c:v>
                </c:pt>
                <c:pt idx="81">
                  <c:v>41671</c:v>
                </c:pt>
                <c:pt idx="82">
                  <c:v>41699</c:v>
                </c:pt>
                <c:pt idx="83">
                  <c:v>41730</c:v>
                </c:pt>
                <c:pt idx="84">
                  <c:v>41760</c:v>
                </c:pt>
                <c:pt idx="85">
                  <c:v>41791</c:v>
                </c:pt>
                <c:pt idx="86">
                  <c:v>41821</c:v>
                </c:pt>
                <c:pt idx="87">
                  <c:v>41852</c:v>
                </c:pt>
                <c:pt idx="88">
                  <c:v>41883</c:v>
                </c:pt>
                <c:pt idx="89">
                  <c:v>41913</c:v>
                </c:pt>
                <c:pt idx="90">
                  <c:v>41944</c:v>
                </c:pt>
                <c:pt idx="91">
                  <c:v>41974</c:v>
                </c:pt>
                <c:pt idx="92">
                  <c:v>42005</c:v>
                </c:pt>
                <c:pt idx="93">
                  <c:v>42036</c:v>
                </c:pt>
                <c:pt idx="94">
                  <c:v>42064</c:v>
                </c:pt>
                <c:pt idx="95">
                  <c:v>42095</c:v>
                </c:pt>
                <c:pt idx="96">
                  <c:v>42125</c:v>
                </c:pt>
                <c:pt idx="97">
                  <c:v>42156</c:v>
                </c:pt>
                <c:pt idx="98">
                  <c:v>42186</c:v>
                </c:pt>
                <c:pt idx="99">
                  <c:v>42217</c:v>
                </c:pt>
                <c:pt idx="100">
                  <c:v>42248</c:v>
                </c:pt>
                <c:pt idx="101">
                  <c:v>42278</c:v>
                </c:pt>
                <c:pt idx="102">
                  <c:v>42309</c:v>
                </c:pt>
                <c:pt idx="103">
                  <c:v>42339</c:v>
                </c:pt>
                <c:pt idx="104">
                  <c:v>42370</c:v>
                </c:pt>
                <c:pt idx="105">
                  <c:v>42401</c:v>
                </c:pt>
                <c:pt idx="106">
                  <c:v>42430</c:v>
                </c:pt>
                <c:pt idx="107">
                  <c:v>42461</c:v>
                </c:pt>
                <c:pt idx="108">
                  <c:v>42491</c:v>
                </c:pt>
                <c:pt idx="109">
                  <c:v>42522</c:v>
                </c:pt>
                <c:pt idx="110">
                  <c:v>42552</c:v>
                </c:pt>
                <c:pt idx="111">
                  <c:v>42583</c:v>
                </c:pt>
                <c:pt idx="112">
                  <c:v>42614</c:v>
                </c:pt>
                <c:pt idx="113">
                  <c:v>42644</c:v>
                </c:pt>
                <c:pt idx="114">
                  <c:v>42675</c:v>
                </c:pt>
                <c:pt idx="115">
                  <c:v>42709</c:v>
                </c:pt>
                <c:pt idx="116">
                  <c:v>42751</c:v>
                </c:pt>
                <c:pt idx="117">
                  <c:v>42767</c:v>
                </c:pt>
                <c:pt idx="118">
                  <c:v>42802</c:v>
                </c:pt>
                <c:pt idx="119">
                  <c:v>42828</c:v>
                </c:pt>
                <c:pt idx="120">
                  <c:v>42886</c:v>
                </c:pt>
                <c:pt idx="121">
                  <c:v>42891</c:v>
                </c:pt>
                <c:pt idx="122">
                  <c:v>42933</c:v>
                </c:pt>
                <c:pt idx="123">
                  <c:v>42964</c:v>
                </c:pt>
                <c:pt idx="124">
                  <c:v>42996</c:v>
                </c:pt>
                <c:pt idx="125">
                  <c:v>43027</c:v>
                </c:pt>
                <c:pt idx="126">
                  <c:v>43062</c:v>
                </c:pt>
                <c:pt idx="127">
                  <c:v>43090</c:v>
                </c:pt>
                <c:pt idx="128">
                  <c:v>43118</c:v>
                </c:pt>
                <c:pt idx="129">
                  <c:v>43146</c:v>
                </c:pt>
                <c:pt idx="130">
                  <c:v>43188</c:v>
                </c:pt>
                <c:pt idx="131">
                  <c:v>43217</c:v>
                </c:pt>
                <c:pt idx="132">
                  <c:v>43243</c:v>
                </c:pt>
                <c:pt idx="133">
                  <c:v>43272</c:v>
                </c:pt>
                <c:pt idx="134">
                  <c:v>43288</c:v>
                </c:pt>
                <c:pt idx="135">
                  <c:v>43316</c:v>
                </c:pt>
                <c:pt idx="136">
                  <c:v>43370</c:v>
                </c:pt>
                <c:pt idx="137">
                  <c:v>43398</c:v>
                </c:pt>
                <c:pt idx="138">
                  <c:v>43427</c:v>
                </c:pt>
                <c:pt idx="139">
                  <c:v>43441</c:v>
                </c:pt>
                <c:pt idx="140">
                  <c:v>43473</c:v>
                </c:pt>
              </c:numCache>
            </c:numRef>
          </c:cat>
          <c:val>
            <c:numRef>
              <c:f>PP!$D$492:$D$632</c:f>
              <c:numCache>
                <c:formatCode>0.00</c:formatCode>
                <c:ptCount val="141"/>
                <c:pt idx="0">
                  <c:v>10.5</c:v>
                </c:pt>
                <c:pt idx="1">
                  <c:v>6.5</c:v>
                </c:pt>
                <c:pt idx="2">
                  <c:v>0</c:v>
                </c:pt>
                <c:pt idx="3">
                  <c:v>0</c:v>
                </c:pt>
                <c:pt idx="4">
                  <c:v>2.5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8.5</c:v>
                </c:pt>
                <c:pt idx="13">
                  <c:v>0</c:v>
                </c:pt>
                <c:pt idx="14">
                  <c:v>9.6</c:v>
                </c:pt>
                <c:pt idx="15">
                  <c:v>0</c:v>
                </c:pt>
                <c:pt idx="16">
                  <c:v>8.1999999999999993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5.7</c:v>
                </c:pt>
                <c:pt idx="25">
                  <c:v>0</c:v>
                </c:pt>
                <c:pt idx="26">
                  <c:v>13.8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51.5</c:v>
                </c:pt>
                <c:pt idx="37">
                  <c:v>0</c:v>
                </c:pt>
                <c:pt idx="38">
                  <c:v>0</c:v>
                </c:pt>
                <c:pt idx="39">
                  <c:v>2.5</c:v>
                </c:pt>
                <c:pt idx="40">
                  <c:v>12.5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0.5</c:v>
                </c:pt>
                <c:pt idx="48">
                  <c:v>0</c:v>
                </c:pt>
                <c:pt idx="49">
                  <c:v>14</c:v>
                </c:pt>
                <c:pt idx="50">
                  <c:v>39.200000000000003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14.9</c:v>
                </c:pt>
                <c:pt idx="73">
                  <c:v>0</c:v>
                </c:pt>
                <c:pt idx="74">
                  <c:v>22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30</c:v>
                </c:pt>
                <c:pt idx="85">
                  <c:v>29</c:v>
                </c:pt>
                <c:pt idx="86">
                  <c:v>1.5</c:v>
                </c:pt>
                <c:pt idx="87">
                  <c:v>0</c:v>
                </c:pt>
                <c:pt idx="88">
                  <c:v>14.5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56.2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29.5</c:v>
                </c:pt>
                <c:pt idx="99">
                  <c:v>38.5</c:v>
                </c:pt>
                <c:pt idx="100">
                  <c:v>0</c:v>
                </c:pt>
                <c:pt idx="101">
                  <c:v>4.2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17</c:v>
                </c:pt>
                <c:pt idx="108">
                  <c:v>6</c:v>
                </c:pt>
                <c:pt idx="109">
                  <c:v>10.5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10</c:v>
                </c:pt>
                <c:pt idx="116">
                  <c:v>5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143</c:v>
                </c:pt>
                <c:pt idx="121">
                  <c:v>15</c:v>
                </c:pt>
                <c:pt idx="122">
                  <c:v>0</c:v>
                </c:pt>
                <c:pt idx="123">
                  <c:v>7.5</c:v>
                </c:pt>
                <c:pt idx="124">
                  <c:v>3</c:v>
                </c:pt>
                <c:pt idx="125">
                  <c:v>0</c:v>
                </c:pt>
                <c:pt idx="126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6B-4CC5-9EB4-4DC0E9A4D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00"/>
        <c:axId val="651180288"/>
        <c:axId val="651182248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PP!$B$1</c15:sqref>
                        </c15:formulaRef>
                      </c:ext>
                    </c:extLst>
                    <c:strCache>
                      <c:ptCount val="1"/>
                      <c:pt idx="0">
                        <c:v>Lautaro Embalse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solidFill>
                      <a:schemeClr val="accent6"/>
                    </a:solidFill>
                  </a:ln>
                  <a:effectLst/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PP!$A$492:$A$632</c15:sqref>
                        </c15:formulaRef>
                      </c:ext>
                    </c:extLst>
                    <c:numCache>
                      <c:formatCode>m/d/yyyy</c:formatCode>
                      <c:ptCount val="141"/>
                      <c:pt idx="0">
                        <c:v>39203</c:v>
                      </c:pt>
                      <c:pt idx="1">
                        <c:v>39234</c:v>
                      </c:pt>
                      <c:pt idx="2">
                        <c:v>39264</c:v>
                      </c:pt>
                      <c:pt idx="3">
                        <c:v>39295</c:v>
                      </c:pt>
                      <c:pt idx="4">
                        <c:v>39326</c:v>
                      </c:pt>
                      <c:pt idx="5">
                        <c:v>39356</c:v>
                      </c:pt>
                      <c:pt idx="6">
                        <c:v>39387</c:v>
                      </c:pt>
                      <c:pt idx="7">
                        <c:v>39417</c:v>
                      </c:pt>
                      <c:pt idx="8">
                        <c:v>39448</c:v>
                      </c:pt>
                      <c:pt idx="9">
                        <c:v>39479</c:v>
                      </c:pt>
                      <c:pt idx="10">
                        <c:v>39508</c:v>
                      </c:pt>
                      <c:pt idx="11">
                        <c:v>39539</c:v>
                      </c:pt>
                      <c:pt idx="12">
                        <c:v>39569</c:v>
                      </c:pt>
                      <c:pt idx="13">
                        <c:v>39600</c:v>
                      </c:pt>
                      <c:pt idx="14">
                        <c:v>39630</c:v>
                      </c:pt>
                      <c:pt idx="15">
                        <c:v>39661</c:v>
                      </c:pt>
                      <c:pt idx="16">
                        <c:v>39692</c:v>
                      </c:pt>
                      <c:pt idx="17">
                        <c:v>39722</c:v>
                      </c:pt>
                      <c:pt idx="18">
                        <c:v>39753</c:v>
                      </c:pt>
                      <c:pt idx="19">
                        <c:v>39783</c:v>
                      </c:pt>
                      <c:pt idx="20">
                        <c:v>39814</c:v>
                      </c:pt>
                      <c:pt idx="21">
                        <c:v>39845</c:v>
                      </c:pt>
                      <c:pt idx="22">
                        <c:v>39873</c:v>
                      </c:pt>
                      <c:pt idx="23">
                        <c:v>39904</c:v>
                      </c:pt>
                      <c:pt idx="24">
                        <c:v>39934</c:v>
                      </c:pt>
                      <c:pt idx="25">
                        <c:v>39965</c:v>
                      </c:pt>
                      <c:pt idx="26">
                        <c:v>39995</c:v>
                      </c:pt>
                      <c:pt idx="27">
                        <c:v>40026</c:v>
                      </c:pt>
                      <c:pt idx="28">
                        <c:v>40057</c:v>
                      </c:pt>
                      <c:pt idx="29">
                        <c:v>40087</c:v>
                      </c:pt>
                      <c:pt idx="30">
                        <c:v>40118</c:v>
                      </c:pt>
                      <c:pt idx="31">
                        <c:v>40148</c:v>
                      </c:pt>
                      <c:pt idx="32">
                        <c:v>40179</c:v>
                      </c:pt>
                      <c:pt idx="33">
                        <c:v>40210</c:v>
                      </c:pt>
                      <c:pt idx="34">
                        <c:v>40238</c:v>
                      </c:pt>
                      <c:pt idx="35">
                        <c:v>40269</c:v>
                      </c:pt>
                      <c:pt idx="36">
                        <c:v>40299</c:v>
                      </c:pt>
                      <c:pt idx="37">
                        <c:v>40330</c:v>
                      </c:pt>
                      <c:pt idx="38">
                        <c:v>40360</c:v>
                      </c:pt>
                      <c:pt idx="39">
                        <c:v>40391</c:v>
                      </c:pt>
                      <c:pt idx="40">
                        <c:v>40422</c:v>
                      </c:pt>
                      <c:pt idx="41">
                        <c:v>40452</c:v>
                      </c:pt>
                      <c:pt idx="42">
                        <c:v>40483</c:v>
                      </c:pt>
                      <c:pt idx="43">
                        <c:v>40513</c:v>
                      </c:pt>
                      <c:pt idx="44">
                        <c:v>40544</c:v>
                      </c:pt>
                      <c:pt idx="45">
                        <c:v>40575</c:v>
                      </c:pt>
                      <c:pt idx="46">
                        <c:v>40603</c:v>
                      </c:pt>
                      <c:pt idx="47">
                        <c:v>40634</c:v>
                      </c:pt>
                      <c:pt idx="48">
                        <c:v>40664</c:v>
                      </c:pt>
                      <c:pt idx="49">
                        <c:v>40695</c:v>
                      </c:pt>
                      <c:pt idx="50">
                        <c:v>40725</c:v>
                      </c:pt>
                      <c:pt idx="51">
                        <c:v>40756</c:v>
                      </c:pt>
                      <c:pt idx="52">
                        <c:v>40787</c:v>
                      </c:pt>
                      <c:pt idx="53">
                        <c:v>40817</c:v>
                      </c:pt>
                      <c:pt idx="54">
                        <c:v>40848</c:v>
                      </c:pt>
                      <c:pt idx="55">
                        <c:v>40878</c:v>
                      </c:pt>
                      <c:pt idx="56">
                        <c:v>40909</c:v>
                      </c:pt>
                      <c:pt idx="57">
                        <c:v>40940</c:v>
                      </c:pt>
                      <c:pt idx="58">
                        <c:v>40969</c:v>
                      </c:pt>
                      <c:pt idx="59">
                        <c:v>41000</c:v>
                      </c:pt>
                      <c:pt idx="60">
                        <c:v>41030</c:v>
                      </c:pt>
                      <c:pt idx="61">
                        <c:v>41061</c:v>
                      </c:pt>
                      <c:pt idx="62">
                        <c:v>41091</c:v>
                      </c:pt>
                      <c:pt idx="63">
                        <c:v>41122</c:v>
                      </c:pt>
                      <c:pt idx="64">
                        <c:v>41153</c:v>
                      </c:pt>
                      <c:pt idx="65">
                        <c:v>41183</c:v>
                      </c:pt>
                      <c:pt idx="66">
                        <c:v>41214</c:v>
                      </c:pt>
                      <c:pt idx="67">
                        <c:v>41244</c:v>
                      </c:pt>
                      <c:pt idx="68">
                        <c:v>41275</c:v>
                      </c:pt>
                      <c:pt idx="69">
                        <c:v>41306</c:v>
                      </c:pt>
                      <c:pt idx="70">
                        <c:v>41334</c:v>
                      </c:pt>
                      <c:pt idx="71">
                        <c:v>41365</c:v>
                      </c:pt>
                      <c:pt idx="72">
                        <c:v>41395</c:v>
                      </c:pt>
                      <c:pt idx="73">
                        <c:v>41426</c:v>
                      </c:pt>
                      <c:pt idx="74">
                        <c:v>41456</c:v>
                      </c:pt>
                      <c:pt idx="75">
                        <c:v>41487</c:v>
                      </c:pt>
                      <c:pt idx="76">
                        <c:v>41518</c:v>
                      </c:pt>
                      <c:pt idx="77">
                        <c:v>41548</c:v>
                      </c:pt>
                      <c:pt idx="78">
                        <c:v>41579</c:v>
                      </c:pt>
                      <c:pt idx="79">
                        <c:v>41609</c:v>
                      </c:pt>
                      <c:pt idx="80">
                        <c:v>41640</c:v>
                      </c:pt>
                      <c:pt idx="81">
                        <c:v>41671</c:v>
                      </c:pt>
                      <c:pt idx="82">
                        <c:v>41699</c:v>
                      </c:pt>
                      <c:pt idx="83">
                        <c:v>41730</c:v>
                      </c:pt>
                      <c:pt idx="84">
                        <c:v>41760</c:v>
                      </c:pt>
                      <c:pt idx="85">
                        <c:v>41791</c:v>
                      </c:pt>
                      <c:pt idx="86">
                        <c:v>41821</c:v>
                      </c:pt>
                      <c:pt idx="87">
                        <c:v>41852</c:v>
                      </c:pt>
                      <c:pt idx="88">
                        <c:v>41883</c:v>
                      </c:pt>
                      <c:pt idx="89">
                        <c:v>41913</c:v>
                      </c:pt>
                      <c:pt idx="90">
                        <c:v>41944</c:v>
                      </c:pt>
                      <c:pt idx="91">
                        <c:v>41974</c:v>
                      </c:pt>
                      <c:pt idx="92">
                        <c:v>42005</c:v>
                      </c:pt>
                      <c:pt idx="93">
                        <c:v>42036</c:v>
                      </c:pt>
                      <c:pt idx="94">
                        <c:v>42064</c:v>
                      </c:pt>
                      <c:pt idx="95">
                        <c:v>42095</c:v>
                      </c:pt>
                      <c:pt idx="96">
                        <c:v>42125</c:v>
                      </c:pt>
                      <c:pt idx="97">
                        <c:v>42156</c:v>
                      </c:pt>
                      <c:pt idx="98">
                        <c:v>42186</c:v>
                      </c:pt>
                      <c:pt idx="99">
                        <c:v>42217</c:v>
                      </c:pt>
                      <c:pt idx="100">
                        <c:v>42248</c:v>
                      </c:pt>
                      <c:pt idx="101">
                        <c:v>42278</c:v>
                      </c:pt>
                      <c:pt idx="102">
                        <c:v>42309</c:v>
                      </c:pt>
                      <c:pt idx="103">
                        <c:v>42339</c:v>
                      </c:pt>
                      <c:pt idx="104">
                        <c:v>42370</c:v>
                      </c:pt>
                      <c:pt idx="105">
                        <c:v>42401</c:v>
                      </c:pt>
                      <c:pt idx="106">
                        <c:v>42430</c:v>
                      </c:pt>
                      <c:pt idx="107">
                        <c:v>42461</c:v>
                      </c:pt>
                      <c:pt idx="108">
                        <c:v>42491</c:v>
                      </c:pt>
                      <c:pt idx="109">
                        <c:v>42522</c:v>
                      </c:pt>
                      <c:pt idx="110">
                        <c:v>42552</c:v>
                      </c:pt>
                      <c:pt idx="111">
                        <c:v>42583</c:v>
                      </c:pt>
                      <c:pt idx="112">
                        <c:v>42614</c:v>
                      </c:pt>
                      <c:pt idx="113">
                        <c:v>42644</c:v>
                      </c:pt>
                      <c:pt idx="114">
                        <c:v>42675</c:v>
                      </c:pt>
                      <c:pt idx="115">
                        <c:v>42709</c:v>
                      </c:pt>
                      <c:pt idx="116">
                        <c:v>42751</c:v>
                      </c:pt>
                      <c:pt idx="117">
                        <c:v>42767</c:v>
                      </c:pt>
                      <c:pt idx="118">
                        <c:v>42802</c:v>
                      </c:pt>
                      <c:pt idx="119">
                        <c:v>42828</c:v>
                      </c:pt>
                      <c:pt idx="120">
                        <c:v>42886</c:v>
                      </c:pt>
                      <c:pt idx="121">
                        <c:v>42891</c:v>
                      </c:pt>
                      <c:pt idx="122">
                        <c:v>42933</c:v>
                      </c:pt>
                      <c:pt idx="123">
                        <c:v>42964</c:v>
                      </c:pt>
                      <c:pt idx="124">
                        <c:v>42996</c:v>
                      </c:pt>
                      <c:pt idx="125">
                        <c:v>43027</c:v>
                      </c:pt>
                      <c:pt idx="126">
                        <c:v>43062</c:v>
                      </c:pt>
                      <c:pt idx="127">
                        <c:v>43090</c:v>
                      </c:pt>
                      <c:pt idx="128">
                        <c:v>43118</c:v>
                      </c:pt>
                      <c:pt idx="129">
                        <c:v>43146</c:v>
                      </c:pt>
                      <c:pt idx="130">
                        <c:v>43188</c:v>
                      </c:pt>
                      <c:pt idx="131">
                        <c:v>43217</c:v>
                      </c:pt>
                      <c:pt idx="132">
                        <c:v>43243</c:v>
                      </c:pt>
                      <c:pt idx="133">
                        <c:v>43272</c:v>
                      </c:pt>
                      <c:pt idx="134">
                        <c:v>43288</c:v>
                      </c:pt>
                      <c:pt idx="135">
                        <c:v>43316</c:v>
                      </c:pt>
                      <c:pt idx="136">
                        <c:v>43370</c:v>
                      </c:pt>
                      <c:pt idx="137">
                        <c:v>43398</c:v>
                      </c:pt>
                      <c:pt idx="138">
                        <c:v>43427</c:v>
                      </c:pt>
                      <c:pt idx="139">
                        <c:v>43441</c:v>
                      </c:pt>
                      <c:pt idx="140">
                        <c:v>43473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PP!$B$580:$B$632</c15:sqref>
                        </c15:formulaRef>
                      </c:ext>
                    </c:extLst>
                    <c:numCache>
                      <c:formatCode>0.00</c:formatCode>
                      <c:ptCount val="53"/>
                      <c:pt idx="0">
                        <c:v>6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70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38</c:v>
                      </c:pt>
                      <c:pt idx="11">
                        <c:v>24</c:v>
                      </c:pt>
                      <c:pt idx="12">
                        <c:v>0</c:v>
                      </c:pt>
                      <c:pt idx="13">
                        <c:v>1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4</c:v>
                      </c:pt>
                      <c:pt idx="20">
                        <c:v>3</c:v>
                      </c:pt>
                      <c:pt idx="21">
                        <c:v>1.2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4.9000000000000004</c:v>
                      </c:pt>
                      <c:pt idx="28">
                        <c:v>0</c:v>
                      </c:pt>
                      <c:pt idx="29">
                        <c:v>0</c:v>
                      </c:pt>
                      <c:pt idx="30">
                        <c:v>0.5</c:v>
                      </c:pt>
                      <c:pt idx="31">
                        <c:v>0</c:v>
                      </c:pt>
                      <c:pt idx="32">
                        <c:v>77</c:v>
                      </c:pt>
                      <c:pt idx="33">
                        <c:v>6.5</c:v>
                      </c:pt>
                      <c:pt idx="34">
                        <c:v>0</c:v>
                      </c:pt>
                      <c:pt idx="35">
                        <c:v>4</c:v>
                      </c:pt>
                      <c:pt idx="36">
                        <c:v>3.7</c:v>
                      </c:pt>
                      <c:pt idx="37">
                        <c:v>0</c:v>
                      </c:pt>
                      <c:pt idx="38">
                        <c:v>0</c:v>
                      </c:pt>
                      <c:pt idx="40">
                        <c:v>0</c:v>
                      </c:pt>
                      <c:pt idx="41">
                        <c:v>0</c:v>
                      </c:pt>
                      <c:pt idx="42">
                        <c:v>0</c:v>
                      </c:pt>
                      <c:pt idx="43">
                        <c:v>0</c:v>
                      </c:pt>
                      <c:pt idx="44">
                        <c:v>0</c:v>
                      </c:pt>
                      <c:pt idx="45">
                        <c:v>2.5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F46B-4CC5-9EB4-4DC0E9A4D0AC}"/>
                  </c:ext>
                </c:extLst>
              </c15:ser>
            </c15:filteredBarSeries>
          </c:ext>
        </c:extLst>
      </c:barChart>
      <c:dateAx>
        <c:axId val="651180288"/>
        <c:scaling>
          <c:orientation val="minMax"/>
          <c:max val="43466"/>
        </c:scaling>
        <c:delete val="0"/>
        <c:axPos val="t"/>
        <c:numFmt formatCode="m/d/yyyy" sourceLinked="1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51182248"/>
        <c:crosses val="autoZero"/>
        <c:auto val="1"/>
        <c:lblOffset val="100"/>
        <c:baseTimeUnit val="months"/>
        <c:majorUnit val="4"/>
        <c:majorTimeUnit val="months"/>
      </c:dateAx>
      <c:valAx>
        <c:axId val="65118224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L"/>
                  <a:t>Precipitación mensual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L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651180288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2530371598908761"/>
          <c:y val="0.91235624999999998"/>
          <c:w val="0.56262327827135383"/>
          <c:h val="7.441458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168089</xdr:colOff>
      <xdr:row>1</xdr:row>
      <xdr:rowOff>33618</xdr:rowOff>
    </xdr:from>
    <xdr:to>
      <xdr:col>7</xdr:col>
      <xdr:colOff>623805</xdr:colOff>
      <xdr:row>20</xdr:row>
      <xdr:rowOff>5043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C70A106-2ED0-46DF-BB41-C70F97A15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25839</xdr:colOff>
      <xdr:row>1</xdr:row>
      <xdr:rowOff>62860</xdr:rowOff>
    </xdr:from>
    <xdr:to>
      <xdr:col>15</xdr:col>
      <xdr:colOff>478503</xdr:colOff>
      <xdr:row>20</xdr:row>
      <xdr:rowOff>31110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88F28E-3B27-4EDE-B233-BCBBC3CEF4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235163</xdr:colOff>
      <xdr:row>20</xdr:row>
      <xdr:rowOff>131029</xdr:rowOff>
    </xdr:from>
    <xdr:to>
      <xdr:col>7</xdr:col>
      <xdr:colOff>569426</xdr:colOff>
      <xdr:row>37</xdr:row>
      <xdr:rowOff>173892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8C8EF97-64A7-4CAA-AE91-390B56F11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24653</xdr:colOff>
      <xdr:row>20</xdr:row>
      <xdr:rowOff>157445</xdr:rowOff>
    </xdr:from>
    <xdr:to>
      <xdr:col>15</xdr:col>
      <xdr:colOff>358916</xdr:colOff>
      <xdr:row>38</xdr:row>
      <xdr:rowOff>9808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388EF99-2BCD-4E44-9756-0D679F6466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176005</xdr:colOff>
      <xdr:row>1</xdr:row>
      <xdr:rowOff>100854</xdr:rowOff>
    </xdr:from>
    <xdr:to>
      <xdr:col>25</xdr:col>
      <xdr:colOff>478010</xdr:colOff>
      <xdr:row>18</xdr:row>
      <xdr:rowOff>111655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A5DAA4E-35FC-4029-8799-D22123950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26</xdr:col>
      <xdr:colOff>397808</xdr:colOff>
      <xdr:row>1</xdr:row>
      <xdr:rowOff>116301</xdr:rowOff>
    </xdr:from>
    <xdr:to>
      <xdr:col>35</xdr:col>
      <xdr:colOff>740708</xdr:colOff>
      <xdr:row>19</xdr:row>
      <xdr:rowOff>5452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87FBED99-7EEB-4A80-8F21-739165A29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103734</xdr:colOff>
      <xdr:row>19</xdr:row>
      <xdr:rowOff>71957</xdr:rowOff>
    </xdr:from>
    <xdr:to>
      <xdr:col>29</xdr:col>
      <xdr:colOff>427584</xdr:colOff>
      <xdr:row>36</xdr:row>
      <xdr:rowOff>114820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C9F759FB-084F-4DAD-8758-EA38483426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2</xdr:row>
      <xdr:rowOff>152400</xdr:rowOff>
    </xdr:from>
    <xdr:to>
      <xdr:col>14</xdr:col>
      <xdr:colOff>537919</xdr:colOff>
      <xdr:row>17</xdr:row>
      <xdr:rowOff>174900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6028BCFC-8D69-4CD2-9627-147AB3B928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285750</xdr:colOff>
      <xdr:row>18</xdr:row>
      <xdr:rowOff>104775</xdr:rowOff>
    </xdr:from>
    <xdr:to>
      <xdr:col>14</xdr:col>
      <xdr:colOff>556969</xdr:colOff>
      <xdr:row>33</xdr:row>
      <xdr:rowOff>127275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7E34C187-9CFB-40B8-BC88-997B70E717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20" dT="2019-07-10T23:14:47.83" personId="{00000000-0000-0000-0000-000000000000}" id="{611627D3-5B57-4D2B-9E44-1C61B0218C9B}">
    <text>Interpolado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"/>
  <sheetViews>
    <sheetView tabSelected="1" zoomScale="70" zoomScaleNormal="70" workbookViewId="0">
      <selection activeCell="S21" sqref="S21"/>
    </sheetView>
  </sheetViews>
  <sheetFormatPr baseColWidth="10" defaultRowHeight="15" x14ac:dyDescent="0.25"/>
  <sheetData>
    <row r="1" spans="1:36" ht="26.25" x14ac:dyDescent="0.25">
      <c r="A1" s="33" t="s">
        <v>48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R1" s="33" t="s">
        <v>19</v>
      </c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</row>
  </sheetData>
  <mergeCells count="2">
    <mergeCell ref="A1:P1"/>
    <mergeCell ref="R1:A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O143"/>
  <sheetViews>
    <sheetView zoomScale="85" zoomScaleNormal="85" workbookViewId="0">
      <pane xSplit="1" ySplit="2" topLeftCell="B69" activePane="bottomRight" state="frozen"/>
      <selection pane="topRight" activeCell="B1" sqref="B1"/>
      <selection pane="bottomLeft" activeCell="A3" sqref="A3"/>
      <selection pane="bottomRight" activeCell="D8" sqref="D8"/>
    </sheetView>
  </sheetViews>
  <sheetFormatPr baseColWidth="10" defaultColWidth="9.140625" defaultRowHeight="12.75" x14ac:dyDescent="0.2"/>
  <cols>
    <col min="1" max="1" width="12.85546875" style="10" bestFit="1" customWidth="1"/>
    <col min="2" max="3" width="11.28515625" style="10" customWidth="1"/>
    <col min="4" max="4" width="18.5703125" style="8" bestFit="1" customWidth="1"/>
    <col min="5" max="5" width="18.42578125" style="8" customWidth="1"/>
    <col min="6" max="12" width="22.28515625" style="8" bestFit="1" customWidth="1"/>
    <col min="13" max="13" width="9.28515625" style="8" bestFit="1" customWidth="1"/>
    <col min="14" max="16384" width="9.140625" style="8"/>
  </cols>
  <sheetData>
    <row r="1" spans="1:15" x14ac:dyDescent="0.2">
      <c r="A1" s="34" t="s">
        <v>0</v>
      </c>
      <c r="B1" s="35" t="s">
        <v>18</v>
      </c>
      <c r="C1" s="36"/>
      <c r="D1" s="16" t="s">
        <v>2</v>
      </c>
      <c r="E1" s="16" t="s">
        <v>12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16</v>
      </c>
    </row>
    <row r="2" spans="1:15" x14ac:dyDescent="0.2">
      <c r="A2" s="34"/>
      <c r="B2" s="16" t="s">
        <v>14</v>
      </c>
      <c r="C2" s="16" t="s">
        <v>15</v>
      </c>
      <c r="D2" s="16" t="s">
        <v>1</v>
      </c>
      <c r="E2" s="16" t="s">
        <v>1</v>
      </c>
      <c r="F2" s="16" t="s">
        <v>3</v>
      </c>
      <c r="G2" s="16" t="s">
        <v>3</v>
      </c>
      <c r="H2" s="16" t="s">
        <v>3</v>
      </c>
      <c r="I2" s="16" t="s">
        <v>3</v>
      </c>
      <c r="J2" s="16" t="s">
        <v>3</v>
      </c>
      <c r="K2" s="16" t="s">
        <v>3</v>
      </c>
      <c r="L2" s="16" t="s">
        <v>3</v>
      </c>
      <c r="M2" s="16" t="s">
        <v>17</v>
      </c>
    </row>
    <row r="3" spans="1:15" x14ac:dyDescent="0.2">
      <c r="A3" s="11">
        <v>39203</v>
      </c>
      <c r="B3" s="12">
        <v>11</v>
      </c>
      <c r="C3" s="12">
        <v>10.5</v>
      </c>
      <c r="D3" s="13">
        <v>2154.9399999999996</v>
      </c>
      <c r="E3" s="13">
        <v>2081.8061799999996</v>
      </c>
      <c r="F3" s="14"/>
      <c r="G3" s="14"/>
      <c r="H3" s="14"/>
      <c r="I3" s="14"/>
      <c r="J3" s="14"/>
      <c r="K3" s="14"/>
      <c r="L3" s="14"/>
      <c r="M3" s="12"/>
      <c r="N3" s="9"/>
      <c r="O3" s="9"/>
    </row>
    <row r="4" spans="1:15" x14ac:dyDescent="0.2">
      <c r="A4" s="11">
        <v>39234</v>
      </c>
      <c r="B4" s="12">
        <v>3</v>
      </c>
      <c r="C4" s="12">
        <v>6.5</v>
      </c>
      <c r="D4" s="13">
        <v>2154.2799999999997</v>
      </c>
      <c r="E4" s="13">
        <v>2081.2961799999998</v>
      </c>
      <c r="F4" s="14"/>
      <c r="G4" s="14"/>
      <c r="H4" s="14"/>
      <c r="I4" s="14"/>
      <c r="J4" s="14"/>
      <c r="K4" s="14"/>
      <c r="L4" s="14"/>
      <c r="M4" s="12"/>
      <c r="N4" s="9"/>
    </row>
    <row r="5" spans="1:15" x14ac:dyDescent="0.2">
      <c r="A5" s="11">
        <v>39264</v>
      </c>
      <c r="B5" s="12">
        <v>0</v>
      </c>
      <c r="C5" s="12">
        <v>0</v>
      </c>
      <c r="D5" s="13">
        <v>2153.8999999999996</v>
      </c>
      <c r="E5" s="13">
        <v>2081.5561799999996</v>
      </c>
      <c r="F5" s="14"/>
      <c r="G5" s="14"/>
      <c r="H5" s="14"/>
      <c r="I5" s="14"/>
      <c r="J5" s="14"/>
      <c r="K5" s="14"/>
      <c r="L5" s="14"/>
      <c r="M5" s="12"/>
      <c r="N5" s="9"/>
    </row>
    <row r="6" spans="1:15" x14ac:dyDescent="0.2">
      <c r="A6" s="11">
        <v>39295</v>
      </c>
      <c r="B6" s="12">
        <v>0</v>
      </c>
      <c r="C6" s="12">
        <v>0</v>
      </c>
      <c r="D6" s="13">
        <v>2153.6699999999996</v>
      </c>
      <c r="E6" s="13">
        <v>2081.5061799999999</v>
      </c>
      <c r="F6" s="14"/>
      <c r="G6" s="14"/>
      <c r="H6" s="14"/>
      <c r="I6" s="14"/>
      <c r="J6" s="14"/>
      <c r="K6" s="14"/>
      <c r="L6" s="14"/>
      <c r="M6" s="12"/>
      <c r="N6" s="9"/>
    </row>
    <row r="7" spans="1:15" x14ac:dyDescent="0.2">
      <c r="A7" s="11">
        <v>39326</v>
      </c>
      <c r="B7" s="12">
        <v>1</v>
      </c>
      <c r="C7" s="12">
        <v>2.5</v>
      </c>
      <c r="D7" s="13">
        <v>2153.6999999999998</v>
      </c>
      <c r="E7" s="13">
        <v>2081.2861799999996</v>
      </c>
      <c r="F7" s="14"/>
      <c r="G7" s="14"/>
      <c r="H7" s="14"/>
      <c r="I7" s="14"/>
      <c r="J7" s="14"/>
      <c r="K7" s="14"/>
      <c r="L7" s="14"/>
      <c r="M7" s="12"/>
      <c r="N7" s="9"/>
    </row>
    <row r="8" spans="1:15" x14ac:dyDescent="0.2">
      <c r="A8" s="11">
        <v>39356</v>
      </c>
      <c r="B8" s="12">
        <v>0</v>
      </c>
      <c r="C8" s="12">
        <v>0</v>
      </c>
      <c r="D8" s="13">
        <v>2154.2999999999997</v>
      </c>
      <c r="E8" s="13">
        <v>2081.3561799999998</v>
      </c>
      <c r="F8" s="14"/>
      <c r="G8" s="14"/>
      <c r="H8" s="14"/>
      <c r="I8" s="14"/>
      <c r="J8" s="14"/>
      <c r="K8" s="14"/>
      <c r="L8" s="14"/>
      <c r="M8" s="12"/>
      <c r="N8" s="9"/>
    </row>
    <row r="9" spans="1:15" x14ac:dyDescent="0.2">
      <c r="A9" s="11">
        <v>39387</v>
      </c>
      <c r="B9" s="12">
        <v>0</v>
      </c>
      <c r="C9" s="12">
        <v>0</v>
      </c>
      <c r="D9" s="13">
        <v>2154.5499999999997</v>
      </c>
      <c r="E9" s="13">
        <v>2082.36618</v>
      </c>
      <c r="F9" s="14"/>
      <c r="G9" s="14"/>
      <c r="H9" s="14"/>
      <c r="I9" s="14"/>
      <c r="J9" s="14"/>
      <c r="K9" s="14"/>
      <c r="L9" s="14"/>
      <c r="M9" s="12"/>
      <c r="N9" s="9"/>
    </row>
    <row r="10" spans="1:15" x14ac:dyDescent="0.2">
      <c r="A10" s="11">
        <v>39417</v>
      </c>
      <c r="B10" s="12">
        <v>0</v>
      </c>
      <c r="C10" s="12">
        <v>0</v>
      </c>
      <c r="D10" s="13">
        <v>2155.3999999999996</v>
      </c>
      <c r="E10" s="13">
        <v>2091.09618</v>
      </c>
      <c r="F10" s="14"/>
      <c r="G10" s="14"/>
      <c r="H10" s="14"/>
      <c r="I10" s="14"/>
      <c r="J10" s="14"/>
      <c r="K10" s="14"/>
      <c r="L10" s="14"/>
      <c r="M10" s="12"/>
      <c r="N10" s="9"/>
    </row>
    <row r="11" spans="1:15" x14ac:dyDescent="0.2">
      <c r="A11" s="11">
        <v>39448</v>
      </c>
      <c r="B11" s="12">
        <v>0</v>
      </c>
      <c r="C11" s="12">
        <v>0</v>
      </c>
      <c r="D11" s="13">
        <v>2156.04</v>
      </c>
      <c r="E11" s="13"/>
      <c r="F11" s="14"/>
      <c r="G11" s="14"/>
      <c r="H11" s="14"/>
      <c r="I11" s="14"/>
      <c r="J11" s="14"/>
      <c r="K11" s="14"/>
      <c r="L11" s="14"/>
      <c r="M11" s="12"/>
      <c r="N11" s="9"/>
    </row>
    <row r="12" spans="1:15" x14ac:dyDescent="0.2">
      <c r="A12" s="11">
        <v>39479</v>
      </c>
      <c r="B12" s="12">
        <v>0</v>
      </c>
      <c r="C12" s="12">
        <v>0</v>
      </c>
      <c r="D12" s="13">
        <v>2155.71</v>
      </c>
      <c r="E12" s="13">
        <v>2093.9961799999996</v>
      </c>
      <c r="F12" s="14"/>
      <c r="G12" s="14"/>
      <c r="H12" s="14"/>
      <c r="I12" s="14"/>
      <c r="J12" s="14"/>
      <c r="K12" s="14"/>
      <c r="L12" s="14"/>
      <c r="M12" s="12"/>
      <c r="N12" s="9"/>
    </row>
    <row r="13" spans="1:15" x14ac:dyDescent="0.2">
      <c r="A13" s="11">
        <v>39508</v>
      </c>
      <c r="B13" s="12">
        <v>0</v>
      </c>
      <c r="C13" s="12">
        <v>0</v>
      </c>
      <c r="D13" s="13">
        <v>2155.21</v>
      </c>
      <c r="E13" s="13">
        <v>2085.5661799999998</v>
      </c>
      <c r="F13" s="14"/>
      <c r="G13" s="14"/>
      <c r="H13" s="14"/>
      <c r="I13" s="14"/>
      <c r="J13" s="14"/>
      <c r="K13" s="14"/>
      <c r="L13" s="14"/>
      <c r="M13" s="12"/>
      <c r="N13" s="9"/>
    </row>
    <row r="14" spans="1:15" x14ac:dyDescent="0.2">
      <c r="A14" s="11">
        <v>39539</v>
      </c>
      <c r="B14" s="12">
        <v>0</v>
      </c>
      <c r="C14" s="12">
        <v>0</v>
      </c>
      <c r="D14" s="13">
        <v>2154.9899999999998</v>
      </c>
      <c r="E14" s="13">
        <v>2082.8761799999997</v>
      </c>
      <c r="F14" s="14"/>
      <c r="G14" s="14"/>
      <c r="H14" s="14"/>
      <c r="I14" s="14"/>
      <c r="J14" s="14"/>
      <c r="K14" s="14"/>
      <c r="L14" s="14"/>
      <c r="M14" s="12"/>
      <c r="N14" s="9"/>
    </row>
    <row r="15" spans="1:15" x14ac:dyDescent="0.2">
      <c r="A15" s="11">
        <v>39569</v>
      </c>
      <c r="B15" s="12">
        <v>9</v>
      </c>
      <c r="C15" s="12">
        <v>8.5</v>
      </c>
      <c r="D15" s="13">
        <v>2155.1</v>
      </c>
      <c r="E15" s="13">
        <v>2082.7361799999999</v>
      </c>
      <c r="F15" s="14"/>
      <c r="G15" s="14"/>
      <c r="H15" s="14"/>
      <c r="I15" s="14"/>
      <c r="J15" s="14"/>
      <c r="K15" s="14"/>
      <c r="L15" s="14"/>
      <c r="M15" s="12"/>
      <c r="N15" s="9"/>
    </row>
    <row r="16" spans="1:15" x14ac:dyDescent="0.2">
      <c r="A16" s="11">
        <v>39600</v>
      </c>
      <c r="B16" s="12">
        <v>1.5</v>
      </c>
      <c r="C16" s="12">
        <v>0</v>
      </c>
      <c r="D16" s="13">
        <v>2154.8999999999996</v>
      </c>
      <c r="E16" s="13">
        <v>2082.1461799999997</v>
      </c>
      <c r="F16" s="14"/>
      <c r="G16" s="14"/>
      <c r="H16" s="14"/>
      <c r="I16" s="14"/>
      <c r="J16" s="14"/>
      <c r="K16" s="14"/>
      <c r="L16" s="14"/>
      <c r="M16" s="12"/>
      <c r="N16" s="9"/>
    </row>
    <row r="17" spans="1:14" x14ac:dyDescent="0.2">
      <c r="A17" s="11">
        <v>39630</v>
      </c>
      <c r="B17" s="12">
        <v>18</v>
      </c>
      <c r="C17" s="12">
        <v>9.6</v>
      </c>
      <c r="D17" s="13">
        <v>2155.2199999999998</v>
      </c>
      <c r="E17" s="13">
        <v>2082.4261799999999</v>
      </c>
      <c r="F17" s="14"/>
      <c r="G17" s="14"/>
      <c r="H17" s="14"/>
      <c r="I17" s="14"/>
      <c r="J17" s="14"/>
      <c r="K17" s="14"/>
      <c r="L17" s="14"/>
      <c r="M17" s="12"/>
      <c r="N17" s="9"/>
    </row>
    <row r="18" spans="1:14" x14ac:dyDescent="0.2">
      <c r="A18" s="11">
        <v>39661</v>
      </c>
      <c r="B18" s="12">
        <v>0</v>
      </c>
      <c r="C18" s="12">
        <v>0</v>
      </c>
      <c r="D18" s="13">
        <v>2155.3799999999997</v>
      </c>
      <c r="E18" s="13">
        <v>2082.4661799999999</v>
      </c>
      <c r="F18" s="14"/>
      <c r="G18" s="14"/>
      <c r="H18" s="14"/>
      <c r="I18" s="14"/>
      <c r="J18" s="14"/>
      <c r="K18" s="14"/>
      <c r="L18" s="14"/>
      <c r="M18" s="12"/>
      <c r="N18" s="9"/>
    </row>
    <row r="19" spans="1:14" x14ac:dyDescent="0.2">
      <c r="A19" s="11">
        <v>39692</v>
      </c>
      <c r="B19" s="12">
        <v>6.5</v>
      </c>
      <c r="C19" s="12">
        <v>8.1999999999999993</v>
      </c>
      <c r="D19" s="13">
        <v>2155.3999999999996</v>
      </c>
      <c r="E19" s="13">
        <v>2082.63618</v>
      </c>
      <c r="F19" s="14"/>
      <c r="G19" s="14"/>
      <c r="H19" s="14"/>
      <c r="I19" s="14"/>
      <c r="J19" s="14"/>
      <c r="K19" s="14"/>
      <c r="L19" s="14"/>
      <c r="M19" s="12"/>
      <c r="N19" s="9"/>
    </row>
    <row r="20" spans="1:14" x14ac:dyDescent="0.2">
      <c r="A20" s="11">
        <v>39722</v>
      </c>
      <c r="B20" s="12">
        <v>0</v>
      </c>
      <c r="C20" s="12">
        <v>0</v>
      </c>
      <c r="D20" s="13">
        <v>2155.04</v>
      </c>
      <c r="E20" s="13">
        <v>2082.2361799999999</v>
      </c>
      <c r="F20" s="14"/>
      <c r="G20" s="14"/>
      <c r="H20" s="14"/>
      <c r="I20" s="14"/>
      <c r="J20" s="14"/>
      <c r="K20" s="14"/>
      <c r="L20" s="14"/>
      <c r="M20" s="12"/>
      <c r="N20" s="9"/>
    </row>
    <row r="21" spans="1:14" x14ac:dyDescent="0.2">
      <c r="A21" s="11">
        <v>39753</v>
      </c>
      <c r="B21" s="12">
        <v>0</v>
      </c>
      <c r="C21" s="12">
        <v>0</v>
      </c>
      <c r="D21" s="13">
        <v>2154.8199999999997</v>
      </c>
      <c r="E21" s="13">
        <v>2082.3561799999998</v>
      </c>
      <c r="F21" s="14"/>
      <c r="G21" s="14"/>
      <c r="H21" s="14"/>
      <c r="I21" s="14"/>
      <c r="J21" s="14"/>
      <c r="K21" s="14"/>
      <c r="L21" s="14"/>
      <c r="M21" s="12"/>
      <c r="N21" s="9"/>
    </row>
    <row r="22" spans="1:14" x14ac:dyDescent="0.2">
      <c r="A22" s="11">
        <v>39783</v>
      </c>
      <c r="B22" s="12">
        <v>0</v>
      </c>
      <c r="C22" s="12">
        <v>0</v>
      </c>
      <c r="D22" s="13">
        <v>2155.89</v>
      </c>
      <c r="E22" s="13">
        <v>2083.9761799999997</v>
      </c>
      <c r="F22" s="14"/>
      <c r="G22" s="14"/>
      <c r="H22" s="14"/>
      <c r="I22" s="14"/>
      <c r="J22" s="14"/>
      <c r="K22" s="14"/>
      <c r="L22" s="14"/>
      <c r="M22" s="12"/>
      <c r="N22" s="9"/>
    </row>
    <row r="23" spans="1:14" x14ac:dyDescent="0.2">
      <c r="A23" s="11">
        <v>39814</v>
      </c>
      <c r="B23" s="12">
        <v>0</v>
      </c>
      <c r="C23" s="12">
        <v>0</v>
      </c>
      <c r="D23" s="13">
        <v>2154.91</v>
      </c>
      <c r="E23" s="13">
        <v>2083.5461799999998</v>
      </c>
      <c r="F23" s="14"/>
      <c r="G23" s="14"/>
      <c r="H23" s="14"/>
      <c r="I23" s="14"/>
      <c r="J23" s="14"/>
      <c r="K23" s="14"/>
      <c r="L23" s="14"/>
      <c r="M23" s="12"/>
      <c r="N23" s="9"/>
    </row>
    <row r="24" spans="1:14" x14ac:dyDescent="0.2">
      <c r="A24" s="11">
        <v>39845</v>
      </c>
      <c r="B24" s="12">
        <v>0</v>
      </c>
      <c r="C24" s="12">
        <v>0</v>
      </c>
      <c r="D24" s="13">
        <v>2155.73</v>
      </c>
      <c r="E24" s="13">
        <v>2084.2261799999997</v>
      </c>
      <c r="F24" s="14"/>
      <c r="G24" s="14"/>
      <c r="H24" s="14"/>
      <c r="I24" s="14"/>
      <c r="J24" s="14"/>
      <c r="K24" s="14"/>
      <c r="L24" s="14"/>
      <c r="M24" s="12"/>
      <c r="N24" s="9"/>
    </row>
    <row r="25" spans="1:14" x14ac:dyDescent="0.2">
      <c r="A25" s="11">
        <v>39873</v>
      </c>
      <c r="B25" s="12">
        <v>0</v>
      </c>
      <c r="C25" s="12">
        <v>0</v>
      </c>
      <c r="D25" s="13">
        <v>2155.6799999999998</v>
      </c>
      <c r="E25" s="13">
        <v>2084.09618</v>
      </c>
      <c r="F25" s="14"/>
      <c r="G25" s="14"/>
      <c r="H25" s="14"/>
      <c r="I25" s="14"/>
      <c r="J25" s="14"/>
      <c r="K25" s="14"/>
      <c r="L25" s="14"/>
      <c r="M25" s="12"/>
      <c r="N25" s="9"/>
    </row>
    <row r="26" spans="1:14" x14ac:dyDescent="0.2">
      <c r="A26" s="11">
        <v>39904</v>
      </c>
      <c r="B26" s="12">
        <v>0</v>
      </c>
      <c r="C26" s="12">
        <v>0</v>
      </c>
      <c r="D26" s="13">
        <v>2155.5899999999997</v>
      </c>
      <c r="E26" s="13">
        <v>2083.8961799999997</v>
      </c>
      <c r="F26" s="14"/>
      <c r="G26" s="14"/>
      <c r="H26" s="14"/>
      <c r="I26" s="14"/>
      <c r="J26" s="14"/>
      <c r="K26" s="14"/>
      <c r="L26" s="14"/>
      <c r="M26" s="12"/>
      <c r="N26" s="9"/>
    </row>
    <row r="27" spans="1:14" x14ac:dyDescent="0.2">
      <c r="A27" s="11">
        <v>39934</v>
      </c>
      <c r="B27" s="12">
        <v>6.6</v>
      </c>
      <c r="C27" s="12">
        <v>5.7</v>
      </c>
      <c r="D27" s="13">
        <v>2155.48</v>
      </c>
      <c r="E27" s="13">
        <v>2083.6561799999999</v>
      </c>
      <c r="F27" s="14"/>
      <c r="G27" s="14"/>
      <c r="H27" s="14"/>
      <c r="I27" s="14"/>
      <c r="J27" s="14"/>
      <c r="K27" s="14"/>
      <c r="L27" s="14"/>
      <c r="M27" s="12"/>
      <c r="N27" s="9"/>
    </row>
    <row r="28" spans="1:14" x14ac:dyDescent="0.2">
      <c r="A28" s="11">
        <v>39965</v>
      </c>
      <c r="B28" s="12">
        <v>0</v>
      </c>
      <c r="C28" s="12">
        <v>0</v>
      </c>
      <c r="D28" s="13">
        <v>2155.6999999999998</v>
      </c>
      <c r="E28" s="13">
        <v>2083.86618</v>
      </c>
      <c r="F28" s="14"/>
      <c r="G28" s="14"/>
      <c r="H28" s="14"/>
      <c r="I28" s="14"/>
      <c r="J28" s="14"/>
      <c r="K28" s="14"/>
      <c r="L28" s="14"/>
      <c r="M28" s="12"/>
      <c r="N28" s="9"/>
    </row>
    <row r="29" spans="1:14" x14ac:dyDescent="0.2">
      <c r="A29" s="11">
        <v>39995</v>
      </c>
      <c r="B29" s="12">
        <v>14.5</v>
      </c>
      <c r="C29" s="12">
        <v>13.8</v>
      </c>
      <c r="D29" s="13">
        <v>2155.2799999999997</v>
      </c>
      <c r="E29" s="13">
        <v>2084.0461799999998</v>
      </c>
      <c r="F29" s="14"/>
      <c r="G29" s="14"/>
      <c r="H29" s="14"/>
      <c r="I29" s="14"/>
      <c r="J29" s="14"/>
      <c r="K29" s="14"/>
      <c r="L29" s="14"/>
      <c r="M29" s="12"/>
      <c r="N29" s="9"/>
    </row>
    <row r="30" spans="1:14" x14ac:dyDescent="0.2">
      <c r="A30" s="11">
        <v>40026</v>
      </c>
      <c r="B30" s="12">
        <v>0</v>
      </c>
      <c r="C30" s="12">
        <v>0</v>
      </c>
      <c r="D30" s="13">
        <v>2155.1499999999996</v>
      </c>
      <c r="E30" s="13">
        <v>2083.6861799999997</v>
      </c>
      <c r="F30" s="14"/>
      <c r="G30" s="14"/>
      <c r="H30" s="14"/>
      <c r="I30" s="14"/>
      <c r="J30" s="14"/>
      <c r="K30" s="14"/>
      <c r="L30" s="14"/>
      <c r="M30" s="12"/>
      <c r="N30" s="9"/>
    </row>
    <row r="31" spans="1:14" x14ac:dyDescent="0.2">
      <c r="A31" s="11">
        <v>40057</v>
      </c>
      <c r="B31" s="12">
        <v>0</v>
      </c>
      <c r="C31" s="12">
        <v>0</v>
      </c>
      <c r="D31" s="13">
        <v>2155.0299999999997</v>
      </c>
      <c r="E31" s="13">
        <v>2083.5661799999998</v>
      </c>
      <c r="F31" s="14"/>
      <c r="G31" s="14"/>
      <c r="H31" s="14"/>
      <c r="I31" s="14"/>
      <c r="J31" s="14"/>
      <c r="K31" s="14"/>
      <c r="L31" s="14"/>
      <c r="M31" s="12"/>
      <c r="N31" s="9"/>
    </row>
    <row r="32" spans="1:14" x14ac:dyDescent="0.2">
      <c r="A32" s="11">
        <v>40087</v>
      </c>
      <c r="B32" s="12">
        <v>0</v>
      </c>
      <c r="C32" s="12">
        <v>0</v>
      </c>
      <c r="D32" s="13">
        <v>2155</v>
      </c>
      <c r="E32" s="13">
        <v>2083.1661799999997</v>
      </c>
      <c r="F32" s="14"/>
      <c r="G32" s="14"/>
      <c r="H32" s="14"/>
      <c r="I32" s="14"/>
      <c r="J32" s="14"/>
      <c r="K32" s="14"/>
      <c r="L32" s="14"/>
      <c r="M32" s="12"/>
      <c r="N32" s="9"/>
    </row>
    <row r="33" spans="1:14" x14ac:dyDescent="0.2">
      <c r="A33" s="11">
        <v>40118</v>
      </c>
      <c r="B33" s="12">
        <v>0</v>
      </c>
      <c r="C33" s="12">
        <v>0</v>
      </c>
      <c r="D33" s="13">
        <v>2155.04</v>
      </c>
      <c r="E33" s="13">
        <v>2083.1061799999998</v>
      </c>
      <c r="F33" s="14"/>
      <c r="G33" s="14"/>
      <c r="H33" s="14"/>
      <c r="I33" s="14"/>
      <c r="J33" s="14"/>
      <c r="K33" s="14"/>
      <c r="L33" s="14"/>
      <c r="M33" s="12"/>
      <c r="N33" s="9"/>
    </row>
    <row r="34" spans="1:14" x14ac:dyDescent="0.2">
      <c r="A34" s="11">
        <v>40148</v>
      </c>
      <c r="B34" s="12">
        <v>0</v>
      </c>
      <c r="C34" s="12">
        <v>0</v>
      </c>
      <c r="D34" s="13">
        <v>2155.0699999999997</v>
      </c>
      <c r="E34" s="13">
        <v>2083.11618</v>
      </c>
      <c r="F34" s="14"/>
      <c r="G34" s="14"/>
      <c r="H34" s="14"/>
      <c r="I34" s="14"/>
      <c r="J34" s="14"/>
      <c r="K34" s="14"/>
      <c r="L34" s="14"/>
      <c r="M34" s="12"/>
      <c r="N34" s="9"/>
    </row>
    <row r="35" spans="1:14" x14ac:dyDescent="0.2">
      <c r="A35" s="11">
        <v>40179</v>
      </c>
      <c r="B35" s="12">
        <v>0</v>
      </c>
      <c r="C35" s="12">
        <v>0</v>
      </c>
      <c r="D35" s="13">
        <v>2155.33</v>
      </c>
      <c r="E35" s="13">
        <v>2083.2161799999999</v>
      </c>
      <c r="F35" s="14"/>
      <c r="G35" s="14"/>
      <c r="H35" s="14"/>
      <c r="I35" s="14"/>
      <c r="J35" s="14"/>
      <c r="K35" s="14"/>
      <c r="L35" s="14"/>
      <c r="M35" s="12"/>
      <c r="N35" s="9"/>
    </row>
    <row r="36" spans="1:14" x14ac:dyDescent="0.2">
      <c r="A36" s="11">
        <v>40210</v>
      </c>
      <c r="B36" s="12">
        <v>0</v>
      </c>
      <c r="C36" s="12">
        <v>0</v>
      </c>
      <c r="D36" s="13">
        <v>2155.5499999999997</v>
      </c>
      <c r="E36" s="13">
        <v>2082.9661799999999</v>
      </c>
      <c r="F36" s="14"/>
      <c r="G36" s="14"/>
      <c r="H36" s="14"/>
      <c r="I36" s="14"/>
      <c r="J36" s="14"/>
      <c r="K36" s="14"/>
      <c r="L36" s="14"/>
      <c r="M36" s="12"/>
      <c r="N36" s="9"/>
    </row>
    <row r="37" spans="1:14" x14ac:dyDescent="0.2">
      <c r="A37" s="11">
        <v>40238</v>
      </c>
      <c r="B37" s="12">
        <v>0</v>
      </c>
      <c r="C37" s="12">
        <v>0</v>
      </c>
      <c r="D37" s="13">
        <v>2155.66</v>
      </c>
      <c r="E37" s="13">
        <v>2083.5361799999996</v>
      </c>
      <c r="F37" s="14"/>
      <c r="G37" s="14"/>
      <c r="H37" s="14"/>
      <c r="I37" s="14"/>
      <c r="J37" s="14"/>
      <c r="K37" s="14"/>
      <c r="L37" s="14"/>
      <c r="M37" s="12"/>
      <c r="N37" s="9"/>
    </row>
    <row r="38" spans="1:14" x14ac:dyDescent="0.2">
      <c r="A38" s="11">
        <v>40269</v>
      </c>
      <c r="B38" s="12">
        <v>0</v>
      </c>
      <c r="C38" s="12">
        <v>0</v>
      </c>
      <c r="D38" s="13">
        <v>2155.8999999999996</v>
      </c>
      <c r="E38" s="13">
        <v>2083.3761799999997</v>
      </c>
      <c r="F38" s="14"/>
      <c r="G38" s="14"/>
      <c r="H38" s="14"/>
      <c r="I38" s="14"/>
      <c r="J38" s="14"/>
      <c r="K38" s="14"/>
      <c r="L38" s="14"/>
      <c r="M38" s="12"/>
      <c r="N38" s="9"/>
    </row>
    <row r="39" spans="1:14" x14ac:dyDescent="0.2">
      <c r="A39" s="11">
        <v>40299</v>
      </c>
      <c r="B39" s="12">
        <v>51.5</v>
      </c>
      <c r="C39" s="12">
        <v>51.5</v>
      </c>
      <c r="D39" s="13">
        <v>2155.5299999999997</v>
      </c>
      <c r="E39" s="13">
        <v>2083.4361799999997</v>
      </c>
      <c r="F39" s="14"/>
      <c r="G39" s="14"/>
      <c r="H39" s="14"/>
      <c r="I39" s="14"/>
      <c r="J39" s="14"/>
      <c r="K39" s="14"/>
      <c r="L39" s="14"/>
      <c r="M39" s="12"/>
      <c r="N39" s="9"/>
    </row>
    <row r="40" spans="1:14" x14ac:dyDescent="0.2">
      <c r="A40" s="11">
        <v>40330</v>
      </c>
      <c r="B40" s="12">
        <v>0</v>
      </c>
      <c r="C40" s="12">
        <v>0</v>
      </c>
      <c r="D40" s="13">
        <v>2155.37</v>
      </c>
      <c r="E40" s="13">
        <v>2083.4661799999999</v>
      </c>
      <c r="F40" s="14"/>
      <c r="G40" s="14"/>
      <c r="H40" s="14"/>
      <c r="I40" s="14"/>
      <c r="J40" s="14"/>
      <c r="K40" s="14"/>
      <c r="L40" s="14"/>
      <c r="M40" s="12"/>
      <c r="N40" s="9"/>
    </row>
    <row r="41" spans="1:14" x14ac:dyDescent="0.2">
      <c r="A41" s="11">
        <v>40360</v>
      </c>
      <c r="B41" s="12">
        <v>0</v>
      </c>
      <c r="C41" s="12">
        <v>0</v>
      </c>
      <c r="D41" s="13">
        <v>2155.1699999999996</v>
      </c>
      <c r="E41" s="13">
        <v>2083.1961799999999</v>
      </c>
      <c r="F41" s="14"/>
      <c r="G41" s="14"/>
      <c r="H41" s="14"/>
      <c r="I41" s="14"/>
      <c r="J41" s="14"/>
      <c r="K41" s="14"/>
      <c r="L41" s="14"/>
      <c r="M41" s="12"/>
      <c r="N41" s="9"/>
    </row>
    <row r="42" spans="1:14" x14ac:dyDescent="0.2">
      <c r="A42" s="11">
        <v>40391</v>
      </c>
      <c r="B42" s="12">
        <v>3</v>
      </c>
      <c r="C42" s="12">
        <v>2.5</v>
      </c>
      <c r="D42" s="13">
        <v>2154.98</v>
      </c>
      <c r="E42" s="13">
        <v>2083.2161799999999</v>
      </c>
      <c r="F42" s="14"/>
      <c r="G42" s="14"/>
      <c r="H42" s="14"/>
      <c r="I42" s="14"/>
      <c r="J42" s="14"/>
      <c r="K42" s="14"/>
      <c r="L42" s="14"/>
      <c r="M42" s="12"/>
      <c r="N42" s="9"/>
    </row>
    <row r="43" spans="1:14" x14ac:dyDescent="0.2">
      <c r="A43" s="11">
        <v>40422</v>
      </c>
      <c r="B43" s="12">
        <v>7.3</v>
      </c>
      <c r="C43" s="12">
        <v>12.5</v>
      </c>
      <c r="D43" s="13">
        <v>2154.83</v>
      </c>
      <c r="E43" s="13">
        <v>2083.1461799999997</v>
      </c>
      <c r="F43" s="14"/>
      <c r="G43" s="14"/>
      <c r="H43" s="14"/>
      <c r="I43" s="14"/>
      <c r="J43" s="14"/>
      <c r="K43" s="14"/>
      <c r="L43" s="14"/>
      <c r="M43" s="12"/>
      <c r="N43" s="9"/>
    </row>
    <row r="44" spans="1:14" x14ac:dyDescent="0.2">
      <c r="A44" s="11">
        <v>40452</v>
      </c>
      <c r="B44" s="12">
        <v>0</v>
      </c>
      <c r="C44" s="12">
        <v>0</v>
      </c>
      <c r="D44" s="13">
        <v>2154.77</v>
      </c>
      <c r="E44" s="13">
        <v>2083.09618</v>
      </c>
      <c r="F44" s="14"/>
      <c r="G44" s="14"/>
      <c r="H44" s="14"/>
      <c r="I44" s="14"/>
      <c r="J44" s="14"/>
      <c r="K44" s="14"/>
      <c r="L44" s="14"/>
      <c r="M44" s="12"/>
      <c r="N44" s="9"/>
    </row>
    <row r="45" spans="1:14" x14ac:dyDescent="0.2">
      <c r="A45" s="11">
        <v>40483</v>
      </c>
      <c r="B45" s="12">
        <v>0</v>
      </c>
      <c r="C45" s="12">
        <v>0</v>
      </c>
      <c r="D45" s="13">
        <v>2154.6899999999996</v>
      </c>
      <c r="E45" s="13">
        <v>2084.0861799999998</v>
      </c>
      <c r="F45" s="14"/>
      <c r="G45" s="14"/>
      <c r="H45" s="14"/>
      <c r="I45" s="14"/>
      <c r="J45" s="14"/>
      <c r="K45" s="14"/>
      <c r="L45" s="14"/>
      <c r="M45" s="12"/>
      <c r="N45" s="9"/>
    </row>
    <row r="46" spans="1:14" x14ac:dyDescent="0.2">
      <c r="A46" s="11">
        <v>40513</v>
      </c>
      <c r="B46" s="12">
        <v>0</v>
      </c>
      <c r="C46" s="12">
        <v>0</v>
      </c>
      <c r="D46" s="13">
        <v>2154.6799999999998</v>
      </c>
      <c r="E46" s="13">
        <v>2083.4561799999997</v>
      </c>
      <c r="F46" s="14"/>
      <c r="G46" s="14"/>
      <c r="H46" s="14"/>
      <c r="I46" s="14"/>
      <c r="J46" s="14"/>
      <c r="K46" s="14"/>
      <c r="L46" s="14"/>
      <c r="M46" s="12"/>
      <c r="N46" s="9"/>
    </row>
    <row r="47" spans="1:14" x14ac:dyDescent="0.2">
      <c r="A47" s="11">
        <v>40544</v>
      </c>
      <c r="B47" s="12">
        <v>0</v>
      </c>
      <c r="C47" s="12">
        <v>0</v>
      </c>
      <c r="D47" s="13">
        <v>2154.8999999999996</v>
      </c>
      <c r="E47" s="13">
        <v>2085.4161799999997</v>
      </c>
      <c r="F47" s="14"/>
      <c r="G47" s="14"/>
      <c r="H47" s="14"/>
      <c r="I47" s="14"/>
      <c r="J47" s="14"/>
      <c r="K47" s="14"/>
      <c r="L47" s="14"/>
      <c r="M47" s="12"/>
      <c r="N47" s="9"/>
    </row>
    <row r="48" spans="1:14" x14ac:dyDescent="0.2">
      <c r="A48" s="11">
        <v>40575</v>
      </c>
      <c r="B48" s="12">
        <v>2.5</v>
      </c>
      <c r="C48" s="12">
        <v>0</v>
      </c>
      <c r="D48" s="13">
        <v>2155.7399999999998</v>
      </c>
      <c r="E48" s="13">
        <v>2085.7561799999999</v>
      </c>
      <c r="F48" s="14"/>
      <c r="G48" s="14"/>
      <c r="H48" s="14"/>
      <c r="I48" s="14"/>
      <c r="J48" s="14"/>
      <c r="K48" s="14"/>
      <c r="L48" s="14"/>
      <c r="M48" s="12"/>
      <c r="N48" s="9"/>
    </row>
    <row r="49" spans="1:14" x14ac:dyDescent="0.2">
      <c r="A49" s="11">
        <v>40603</v>
      </c>
      <c r="B49" s="12">
        <v>0</v>
      </c>
      <c r="C49" s="12">
        <v>0</v>
      </c>
      <c r="D49" s="13">
        <v>2155.8599999999997</v>
      </c>
      <c r="E49" s="13">
        <v>2084.7461799999996</v>
      </c>
      <c r="F49" s="14"/>
      <c r="G49" s="14"/>
      <c r="H49" s="14"/>
      <c r="I49" s="14"/>
      <c r="J49" s="14"/>
      <c r="K49" s="14"/>
      <c r="L49" s="14"/>
      <c r="M49" s="12"/>
      <c r="N49" s="9"/>
    </row>
    <row r="50" spans="1:14" x14ac:dyDescent="0.2">
      <c r="A50" s="11">
        <v>40634</v>
      </c>
      <c r="B50" s="12">
        <v>0</v>
      </c>
      <c r="C50" s="12">
        <v>0.5</v>
      </c>
      <c r="D50" s="13">
        <v>2155.8199999999997</v>
      </c>
      <c r="E50" s="13">
        <v>2083.5161799999996</v>
      </c>
      <c r="F50" s="14"/>
      <c r="G50" s="14"/>
      <c r="H50" s="14"/>
      <c r="I50" s="14"/>
      <c r="J50" s="14"/>
      <c r="K50" s="14"/>
      <c r="L50" s="14"/>
      <c r="M50" s="12"/>
      <c r="N50" s="9"/>
    </row>
    <row r="51" spans="1:14" x14ac:dyDescent="0.2">
      <c r="A51" s="11">
        <v>40664</v>
      </c>
      <c r="B51" s="12">
        <v>0</v>
      </c>
      <c r="C51" s="12">
        <v>0</v>
      </c>
      <c r="D51" s="13">
        <v>2156.0299999999997</v>
      </c>
      <c r="E51" s="13">
        <v>2081.7661799999996</v>
      </c>
      <c r="F51" s="14"/>
      <c r="G51" s="14"/>
      <c r="H51" s="14"/>
      <c r="I51" s="14"/>
      <c r="J51" s="14"/>
      <c r="K51" s="14"/>
      <c r="L51" s="14"/>
      <c r="M51" s="12"/>
      <c r="N51" s="9"/>
    </row>
    <row r="52" spans="1:14" x14ac:dyDescent="0.2">
      <c r="A52" s="11">
        <v>40695</v>
      </c>
      <c r="B52" s="12">
        <v>10</v>
      </c>
      <c r="C52" s="12">
        <v>14</v>
      </c>
      <c r="D52" s="13">
        <v>2156.4699999999998</v>
      </c>
      <c r="E52" s="13">
        <v>2081.3761799999997</v>
      </c>
      <c r="F52" s="14"/>
      <c r="G52" s="14"/>
      <c r="H52" s="14"/>
      <c r="I52" s="14"/>
      <c r="J52" s="14"/>
      <c r="K52" s="14"/>
      <c r="L52" s="14"/>
      <c r="M52" s="12"/>
      <c r="N52" s="9"/>
    </row>
    <row r="53" spans="1:14" x14ac:dyDescent="0.2">
      <c r="A53" s="11">
        <v>40725</v>
      </c>
      <c r="B53" s="12">
        <v>34</v>
      </c>
      <c r="C53" s="12">
        <v>39.200000000000003</v>
      </c>
      <c r="D53" s="13">
        <v>2155.9899999999998</v>
      </c>
      <c r="E53" s="13">
        <v>2082.8561799999998</v>
      </c>
      <c r="F53" s="14"/>
      <c r="G53" s="14"/>
      <c r="H53" s="14"/>
      <c r="I53" s="14"/>
      <c r="J53" s="14"/>
      <c r="K53" s="14"/>
      <c r="L53" s="14"/>
      <c r="M53" s="12"/>
      <c r="N53" s="9"/>
    </row>
    <row r="54" spans="1:14" x14ac:dyDescent="0.2">
      <c r="A54" s="11">
        <v>40756</v>
      </c>
      <c r="B54" s="12">
        <v>0</v>
      </c>
      <c r="C54" s="12">
        <v>0</v>
      </c>
      <c r="D54" s="13">
        <v>2155.7399999999998</v>
      </c>
      <c r="E54" s="13">
        <v>2082.7761799999998</v>
      </c>
      <c r="F54" s="14"/>
      <c r="G54" s="14"/>
      <c r="H54" s="14"/>
      <c r="I54" s="14"/>
      <c r="J54" s="14"/>
      <c r="K54" s="14"/>
      <c r="L54" s="14"/>
      <c r="M54" s="12"/>
      <c r="N54" s="9"/>
    </row>
    <row r="55" spans="1:14" x14ac:dyDescent="0.2">
      <c r="A55" s="11">
        <v>40787</v>
      </c>
      <c r="B55" s="12">
        <v>0</v>
      </c>
      <c r="C55" s="12">
        <v>0</v>
      </c>
      <c r="D55" s="13">
        <v>2155.3799999999997</v>
      </c>
      <c r="E55" s="13">
        <v>2081.8361799999998</v>
      </c>
      <c r="F55" s="14"/>
      <c r="G55" s="14"/>
      <c r="H55" s="14"/>
      <c r="I55" s="14"/>
      <c r="J55" s="14"/>
      <c r="K55" s="14"/>
      <c r="L55" s="14"/>
      <c r="M55" s="12"/>
      <c r="N55" s="9"/>
    </row>
    <row r="56" spans="1:14" x14ac:dyDescent="0.2">
      <c r="A56" s="11">
        <v>40817</v>
      </c>
      <c r="B56" s="12">
        <v>0</v>
      </c>
      <c r="C56" s="12">
        <v>0</v>
      </c>
      <c r="D56" s="13">
        <v>2155.0299999999997</v>
      </c>
      <c r="E56" s="13">
        <v>2080.34618</v>
      </c>
      <c r="F56" s="14"/>
      <c r="G56" s="14"/>
      <c r="H56" s="14"/>
      <c r="I56" s="14"/>
      <c r="J56" s="14"/>
      <c r="K56" s="14"/>
      <c r="L56" s="14"/>
      <c r="M56" s="12"/>
      <c r="N56" s="9"/>
    </row>
    <row r="57" spans="1:14" x14ac:dyDescent="0.2">
      <c r="A57" s="11">
        <v>40848</v>
      </c>
      <c r="B57" s="12">
        <v>0</v>
      </c>
      <c r="C57" s="12">
        <v>0</v>
      </c>
      <c r="D57" s="13">
        <v>2155.04</v>
      </c>
      <c r="E57" s="13">
        <v>2080.88618</v>
      </c>
      <c r="F57" s="14"/>
      <c r="G57" s="14"/>
      <c r="H57" s="14"/>
      <c r="I57" s="14"/>
      <c r="J57" s="14"/>
      <c r="K57" s="14"/>
      <c r="L57" s="14"/>
      <c r="M57" s="12"/>
      <c r="N57" s="9"/>
    </row>
    <row r="58" spans="1:14" x14ac:dyDescent="0.2">
      <c r="A58" s="11">
        <v>40878</v>
      </c>
      <c r="B58" s="12">
        <v>0</v>
      </c>
      <c r="C58" s="12">
        <v>0</v>
      </c>
      <c r="D58" s="13">
        <v>2154.89</v>
      </c>
      <c r="E58" s="13">
        <v>2082.7361799999999</v>
      </c>
      <c r="F58" s="14"/>
      <c r="G58" s="14"/>
      <c r="H58" s="14"/>
      <c r="I58" s="14"/>
      <c r="J58" s="14"/>
      <c r="K58" s="14"/>
      <c r="L58" s="14"/>
      <c r="M58" s="12"/>
      <c r="N58" s="9"/>
    </row>
    <row r="59" spans="1:14" x14ac:dyDescent="0.2">
      <c r="A59" s="11">
        <v>40909</v>
      </c>
      <c r="B59" s="12">
        <v>0</v>
      </c>
      <c r="C59" s="12">
        <v>0</v>
      </c>
      <c r="D59" s="13">
        <v>2155.0699999999997</v>
      </c>
      <c r="E59" s="13">
        <v>2082.7661799999996</v>
      </c>
      <c r="F59" s="14"/>
      <c r="G59" s="14"/>
      <c r="H59" s="14"/>
      <c r="I59" s="14"/>
      <c r="J59" s="14"/>
      <c r="K59" s="14"/>
      <c r="L59" s="14"/>
      <c r="M59" s="12"/>
      <c r="N59" s="9"/>
    </row>
    <row r="60" spans="1:14" x14ac:dyDescent="0.2">
      <c r="A60" s="11">
        <v>40940</v>
      </c>
      <c r="B60" s="12">
        <v>0</v>
      </c>
      <c r="C60" s="12">
        <v>0</v>
      </c>
      <c r="D60" s="13">
        <v>2155.12</v>
      </c>
      <c r="E60" s="13">
        <v>2082.7261799999997</v>
      </c>
      <c r="F60" s="14"/>
      <c r="G60" s="14"/>
      <c r="H60" s="14"/>
      <c r="I60" s="14"/>
      <c r="J60" s="14"/>
      <c r="K60" s="14">
        <v>9.578943167305237</v>
      </c>
      <c r="L60" s="14">
        <v>4.0114144316730522</v>
      </c>
      <c r="M60" s="12">
        <f>+SUM(F60:L60)</f>
        <v>13.59035759897829</v>
      </c>
      <c r="N60" s="9"/>
    </row>
    <row r="61" spans="1:14" x14ac:dyDescent="0.2">
      <c r="A61" s="11">
        <v>40969</v>
      </c>
      <c r="B61" s="12">
        <v>0</v>
      </c>
      <c r="C61" s="12">
        <v>0</v>
      </c>
      <c r="D61" s="13">
        <v>2155.21</v>
      </c>
      <c r="E61" s="13">
        <v>2080.9961799999996</v>
      </c>
      <c r="F61" s="14"/>
      <c r="G61" s="14"/>
      <c r="H61" s="14"/>
      <c r="I61" s="14"/>
      <c r="J61" s="14"/>
      <c r="K61" s="14">
        <v>0.32332735961768216</v>
      </c>
      <c r="L61" s="14">
        <v>4.7162485065710866</v>
      </c>
      <c r="M61" s="12">
        <f t="shared" ref="M61:M67" si="0">+SUM(F61:L61)</f>
        <v>5.0395758661887688</v>
      </c>
      <c r="N61" s="9"/>
    </row>
    <row r="62" spans="1:14" x14ac:dyDescent="0.2">
      <c r="A62" s="11">
        <v>41000</v>
      </c>
      <c r="B62" s="12">
        <v>13.8</v>
      </c>
      <c r="C62" s="12">
        <v>14</v>
      </c>
      <c r="D62" s="13">
        <v>2155.4299999999998</v>
      </c>
      <c r="E62" s="13">
        <v>2081.4261799999999</v>
      </c>
      <c r="F62" s="14"/>
      <c r="G62" s="14"/>
      <c r="H62" s="14"/>
      <c r="I62" s="14"/>
      <c r="J62" s="14"/>
      <c r="K62" s="14">
        <v>14.362654320987655</v>
      </c>
      <c r="L62" s="14">
        <v>3.7797067901234569</v>
      </c>
      <c r="M62" s="12">
        <f t="shared" si="0"/>
        <v>18.142361111111111</v>
      </c>
      <c r="N62" s="9"/>
    </row>
    <row r="63" spans="1:14" x14ac:dyDescent="0.2">
      <c r="A63" s="11">
        <v>41030</v>
      </c>
      <c r="B63" s="12">
        <v>0</v>
      </c>
      <c r="C63" s="12">
        <v>0</v>
      </c>
      <c r="D63" s="13">
        <v>2155.29</v>
      </c>
      <c r="E63" s="13">
        <v>2080.5161799999996</v>
      </c>
      <c r="F63" s="14"/>
      <c r="G63" s="14"/>
      <c r="H63" s="14"/>
      <c r="I63" s="14"/>
      <c r="J63" s="14"/>
      <c r="K63" s="14">
        <v>16.473640979689367</v>
      </c>
      <c r="L63" s="14">
        <v>3.4180854241338112</v>
      </c>
      <c r="M63" s="12">
        <f t="shared" si="0"/>
        <v>19.891726403823178</v>
      </c>
      <c r="N63" s="9"/>
    </row>
    <row r="64" spans="1:14" x14ac:dyDescent="0.2">
      <c r="A64" s="11">
        <v>41061</v>
      </c>
      <c r="B64" s="12">
        <v>0</v>
      </c>
      <c r="C64" s="12">
        <v>0</v>
      </c>
      <c r="D64" s="13">
        <v>2155.04</v>
      </c>
      <c r="E64" s="13">
        <v>2080.4361799999997</v>
      </c>
      <c r="F64" s="14"/>
      <c r="G64" s="14"/>
      <c r="H64" s="14"/>
      <c r="I64" s="14"/>
      <c r="J64" s="14"/>
      <c r="K64" s="14">
        <v>14.978395061728396</v>
      </c>
      <c r="L64" s="14">
        <v>3.9008487654320989</v>
      </c>
      <c r="M64" s="12">
        <f t="shared" si="0"/>
        <v>18.879243827160494</v>
      </c>
      <c r="N64" s="9"/>
    </row>
    <row r="65" spans="1:14" x14ac:dyDescent="0.2">
      <c r="A65" s="11">
        <v>41091</v>
      </c>
      <c r="B65" s="12">
        <v>0</v>
      </c>
      <c r="C65" s="12">
        <v>0</v>
      </c>
      <c r="D65" s="13">
        <v>2154.83</v>
      </c>
      <c r="E65" s="13">
        <v>2080.6261799999997</v>
      </c>
      <c r="F65" s="14"/>
      <c r="G65" s="14"/>
      <c r="H65" s="14"/>
      <c r="I65" s="14"/>
      <c r="J65" s="14"/>
      <c r="K65" s="14">
        <v>13.448327359617682</v>
      </c>
      <c r="L65" s="14">
        <v>4.0509259259259256</v>
      </c>
      <c r="M65" s="12">
        <f t="shared" si="0"/>
        <v>17.49925328554361</v>
      </c>
      <c r="N65" s="9"/>
    </row>
    <row r="66" spans="1:14" x14ac:dyDescent="0.2">
      <c r="A66" s="11">
        <v>41122</v>
      </c>
      <c r="B66" s="12">
        <v>0</v>
      </c>
      <c r="C66" s="12">
        <v>0</v>
      </c>
      <c r="D66" s="13">
        <v>2154.7599999999998</v>
      </c>
      <c r="E66" s="13">
        <v>2080.7161799999999</v>
      </c>
      <c r="F66" s="14"/>
      <c r="G66" s="14"/>
      <c r="H66" s="14"/>
      <c r="I66" s="14"/>
      <c r="J66" s="14"/>
      <c r="K66" s="14">
        <v>11.250746714456392</v>
      </c>
      <c r="L66" s="14">
        <v>2.6870519713261647</v>
      </c>
      <c r="M66" s="12">
        <f t="shared" si="0"/>
        <v>13.937798685782557</v>
      </c>
      <c r="N66" s="9"/>
    </row>
    <row r="67" spans="1:14" x14ac:dyDescent="0.2">
      <c r="A67" s="11">
        <v>41153</v>
      </c>
      <c r="B67" s="12">
        <v>0</v>
      </c>
      <c r="C67" s="12">
        <v>0</v>
      </c>
      <c r="D67" s="13">
        <v>2155.1499999999996</v>
      </c>
      <c r="E67" s="13">
        <v>2079.9761799999997</v>
      </c>
      <c r="F67" s="14"/>
      <c r="G67" s="14"/>
      <c r="H67" s="14"/>
      <c r="I67" s="14"/>
      <c r="J67" s="14"/>
      <c r="K67" s="14">
        <v>20.314814814814813</v>
      </c>
      <c r="L67" s="14">
        <v>4.1516203703703702</v>
      </c>
      <c r="M67" s="12">
        <f t="shared" si="0"/>
        <v>24.466435185185183</v>
      </c>
      <c r="N67" s="9"/>
    </row>
    <row r="68" spans="1:14" x14ac:dyDescent="0.2">
      <c r="A68" s="11">
        <v>41183</v>
      </c>
      <c r="B68" s="12">
        <v>0</v>
      </c>
      <c r="C68" s="12">
        <v>0</v>
      </c>
      <c r="D68" s="13">
        <v>2155.1</v>
      </c>
      <c r="E68" s="13">
        <v>2080.09618</v>
      </c>
      <c r="F68" s="14"/>
      <c r="G68" s="14"/>
      <c r="H68" s="14"/>
      <c r="I68" s="14"/>
      <c r="J68" s="14"/>
      <c r="K68" s="14">
        <v>13.483796296296296</v>
      </c>
      <c r="L68" s="14">
        <v>3.4162186379928312</v>
      </c>
      <c r="M68" s="12">
        <f t="shared" ref="M68:M131" si="1">+SUM(F68:L68)</f>
        <v>16.900014934289128</v>
      </c>
      <c r="N68" s="9"/>
    </row>
    <row r="69" spans="1:14" x14ac:dyDescent="0.2">
      <c r="A69" s="11">
        <v>41214</v>
      </c>
      <c r="B69" s="12">
        <v>0</v>
      </c>
      <c r="C69" s="12">
        <v>0</v>
      </c>
      <c r="D69" s="13">
        <v>2155.2199999999998</v>
      </c>
      <c r="E69" s="13">
        <v>2081.5461799999998</v>
      </c>
      <c r="F69" s="14"/>
      <c r="G69" s="14"/>
      <c r="H69" s="14"/>
      <c r="I69" s="14"/>
      <c r="J69" s="14"/>
      <c r="K69" s="14">
        <v>11.931712962962964</v>
      </c>
      <c r="L69" s="14">
        <v>3.4239969135802468</v>
      </c>
      <c r="M69" s="12">
        <f t="shared" si="1"/>
        <v>15.355709876543211</v>
      </c>
      <c r="N69" s="9"/>
    </row>
    <row r="70" spans="1:14" x14ac:dyDescent="0.2">
      <c r="A70" s="11">
        <v>41244</v>
      </c>
      <c r="B70" s="12">
        <v>0</v>
      </c>
      <c r="C70" s="12">
        <v>0</v>
      </c>
      <c r="D70" s="13">
        <v>2155.3399999999997</v>
      </c>
      <c r="E70" s="13">
        <v>2081.9561799999997</v>
      </c>
      <c r="F70" s="14"/>
      <c r="G70" s="14"/>
      <c r="H70" s="14"/>
      <c r="I70" s="14"/>
      <c r="J70" s="14"/>
      <c r="K70" s="14">
        <v>8.6196983273596182</v>
      </c>
      <c r="L70" s="14">
        <v>1.8947879330943846</v>
      </c>
      <c r="M70" s="12">
        <f t="shared" si="1"/>
        <v>10.514486260454003</v>
      </c>
      <c r="N70" s="9"/>
    </row>
    <row r="71" spans="1:14" x14ac:dyDescent="0.2">
      <c r="A71" s="11">
        <v>41275</v>
      </c>
      <c r="B71" s="12">
        <v>0</v>
      </c>
      <c r="C71" s="12">
        <v>0</v>
      </c>
      <c r="D71" s="13">
        <v>2154.46</v>
      </c>
      <c r="E71" s="13">
        <v>2079.9661799999999</v>
      </c>
      <c r="F71" s="14"/>
      <c r="G71" s="14"/>
      <c r="H71" s="14"/>
      <c r="I71" s="14"/>
      <c r="J71" s="14"/>
      <c r="K71" s="14">
        <v>10.422640382317802</v>
      </c>
      <c r="L71" s="14">
        <v>2.5619772998805255</v>
      </c>
      <c r="M71" s="12">
        <f t="shared" si="1"/>
        <v>12.984617682198326</v>
      </c>
      <c r="N71" s="9"/>
    </row>
    <row r="72" spans="1:14" x14ac:dyDescent="0.2">
      <c r="A72" s="11">
        <v>41306</v>
      </c>
      <c r="B72" s="12">
        <v>0</v>
      </c>
      <c r="C72" s="12">
        <v>0</v>
      </c>
      <c r="D72" s="13">
        <v>2154.9299999999998</v>
      </c>
      <c r="E72" s="13">
        <v>2081.3961799999997</v>
      </c>
      <c r="F72" s="14"/>
      <c r="G72" s="14"/>
      <c r="H72" s="14"/>
      <c r="I72" s="14"/>
      <c r="J72" s="14"/>
      <c r="K72" s="14">
        <v>10.199239417989418</v>
      </c>
      <c r="L72" s="14">
        <v>2.5409226190476186</v>
      </c>
      <c r="M72" s="12">
        <f t="shared" si="1"/>
        <v>12.740162037037036</v>
      </c>
      <c r="N72" s="9"/>
    </row>
    <row r="73" spans="1:14" x14ac:dyDescent="0.2">
      <c r="A73" s="11">
        <v>41334</v>
      </c>
      <c r="B73" s="12">
        <v>0</v>
      </c>
      <c r="C73" s="12">
        <v>0</v>
      </c>
      <c r="D73" s="13">
        <v>2155.8399999999997</v>
      </c>
      <c r="E73" s="13">
        <v>2081.13618</v>
      </c>
      <c r="F73" s="14"/>
      <c r="G73" s="14"/>
      <c r="H73" s="14"/>
      <c r="I73" s="14"/>
      <c r="J73" s="14"/>
      <c r="K73" s="14">
        <v>14.691606929510154</v>
      </c>
      <c r="L73" s="14">
        <v>2.9588560334528076</v>
      </c>
      <c r="M73" s="12">
        <f t="shared" si="1"/>
        <v>17.650462962962962</v>
      </c>
      <c r="N73" s="9"/>
    </row>
    <row r="74" spans="1:14" x14ac:dyDescent="0.2">
      <c r="A74" s="11">
        <v>41365</v>
      </c>
      <c r="B74" s="12">
        <v>0</v>
      </c>
      <c r="C74" s="12">
        <v>0</v>
      </c>
      <c r="D74" s="13">
        <v>2155.89</v>
      </c>
      <c r="E74" s="13">
        <v>2082.7561799999999</v>
      </c>
      <c r="F74" s="14"/>
      <c r="G74" s="14"/>
      <c r="H74" s="14"/>
      <c r="I74" s="14"/>
      <c r="J74" s="14"/>
      <c r="K74" s="14">
        <v>13.900848765432098</v>
      </c>
      <c r="L74" s="14">
        <v>3.2318672839506171</v>
      </c>
      <c r="M74" s="12">
        <f t="shared" si="1"/>
        <v>17.132716049382715</v>
      </c>
      <c r="N74" s="9"/>
    </row>
    <row r="75" spans="1:14" x14ac:dyDescent="0.2">
      <c r="A75" s="11">
        <v>41395</v>
      </c>
      <c r="B75" s="12">
        <v>30.5</v>
      </c>
      <c r="C75" s="12">
        <v>14.9</v>
      </c>
      <c r="D75" s="13">
        <v>2155.71</v>
      </c>
      <c r="E75" s="13">
        <v>2082.7961799999998</v>
      </c>
      <c r="F75" s="14"/>
      <c r="G75" s="14"/>
      <c r="H75" s="14"/>
      <c r="I75" s="14"/>
      <c r="J75" s="14"/>
      <c r="K75" s="14">
        <v>8.2732228195937871</v>
      </c>
      <c r="L75" s="14">
        <v>2.7303614097968936</v>
      </c>
      <c r="M75" s="12">
        <f t="shared" si="1"/>
        <v>11.003584229390681</v>
      </c>
      <c r="N75" s="9"/>
    </row>
    <row r="76" spans="1:14" x14ac:dyDescent="0.2">
      <c r="A76" s="11">
        <v>41426</v>
      </c>
      <c r="B76" s="12">
        <v>0</v>
      </c>
      <c r="C76" s="12">
        <v>0</v>
      </c>
      <c r="D76" s="13">
        <v>2155.5699999999997</v>
      </c>
      <c r="E76" s="13">
        <v>2082.1261799999997</v>
      </c>
      <c r="F76" s="14"/>
      <c r="G76" s="14"/>
      <c r="H76" s="14"/>
      <c r="I76" s="14"/>
      <c r="J76" s="14"/>
      <c r="K76" s="14">
        <v>6.4760802469135799</v>
      </c>
      <c r="L76" s="14">
        <v>3.949074074074074</v>
      </c>
      <c r="M76" s="12">
        <f t="shared" si="1"/>
        <v>10.425154320987653</v>
      </c>
      <c r="N76" s="9"/>
    </row>
    <row r="77" spans="1:14" x14ac:dyDescent="0.2">
      <c r="A77" s="11">
        <v>41456</v>
      </c>
      <c r="B77" s="12">
        <v>10.5</v>
      </c>
      <c r="C77" s="12">
        <v>22</v>
      </c>
      <c r="D77" s="13">
        <v>2155.89</v>
      </c>
      <c r="E77" s="13">
        <v>2081.6261799999997</v>
      </c>
      <c r="F77" s="14"/>
      <c r="G77" s="14"/>
      <c r="H77" s="14"/>
      <c r="I77" s="14"/>
      <c r="J77" s="14"/>
      <c r="K77" s="14">
        <v>5.9236857825567499</v>
      </c>
      <c r="L77" s="14">
        <v>2.1079749103942653</v>
      </c>
      <c r="M77" s="12">
        <f t="shared" si="1"/>
        <v>8.0316606929510144</v>
      </c>
      <c r="N77" s="9"/>
    </row>
    <row r="78" spans="1:14" x14ac:dyDescent="0.2">
      <c r="A78" s="11">
        <v>41487</v>
      </c>
      <c r="B78" s="12">
        <v>0</v>
      </c>
      <c r="C78" s="12">
        <v>0</v>
      </c>
      <c r="D78" s="13">
        <v>2155.54</v>
      </c>
      <c r="E78" s="13">
        <v>2082.5061799999999</v>
      </c>
      <c r="F78" s="14"/>
      <c r="G78" s="14"/>
      <c r="H78" s="14"/>
      <c r="I78" s="14"/>
      <c r="J78" s="14"/>
      <c r="K78" s="14">
        <v>12.418981481481481</v>
      </c>
      <c r="L78" s="14">
        <v>2.2057945041816009</v>
      </c>
      <c r="M78" s="12">
        <f t="shared" si="1"/>
        <v>14.624775985663081</v>
      </c>
      <c r="N78" s="9"/>
    </row>
    <row r="79" spans="1:14" x14ac:dyDescent="0.2">
      <c r="A79" s="11">
        <v>41518</v>
      </c>
      <c r="B79" s="12">
        <v>0</v>
      </c>
      <c r="C79" s="12" t="s">
        <v>11</v>
      </c>
      <c r="D79" s="13">
        <v>2155.21</v>
      </c>
      <c r="E79" s="13">
        <v>2082.8761799999997</v>
      </c>
      <c r="F79" s="14"/>
      <c r="G79" s="14"/>
      <c r="H79" s="14"/>
      <c r="I79" s="14"/>
      <c r="J79" s="14"/>
      <c r="K79" s="14">
        <v>12.642746913580247</v>
      </c>
      <c r="L79" s="14">
        <v>2.6631944444444446</v>
      </c>
      <c r="M79" s="12">
        <f t="shared" si="1"/>
        <v>15.305941358024691</v>
      </c>
      <c r="N79" s="9"/>
    </row>
    <row r="80" spans="1:14" x14ac:dyDescent="0.2">
      <c r="A80" s="11">
        <v>41548</v>
      </c>
      <c r="B80" s="12">
        <v>0</v>
      </c>
      <c r="C80" s="12">
        <v>0</v>
      </c>
      <c r="D80" s="13">
        <v>2155.3199999999997</v>
      </c>
      <c r="E80" s="13">
        <v>2081.86618</v>
      </c>
      <c r="F80" s="14"/>
      <c r="G80" s="14"/>
      <c r="H80" s="14"/>
      <c r="I80" s="14"/>
      <c r="J80" s="14"/>
      <c r="K80" s="14">
        <v>13.675328554360812</v>
      </c>
      <c r="L80" s="14">
        <v>1.81526284348865</v>
      </c>
      <c r="M80" s="12">
        <f t="shared" si="1"/>
        <v>15.490591397849462</v>
      </c>
      <c r="N80" s="9"/>
    </row>
    <row r="81" spans="1:14" x14ac:dyDescent="0.2">
      <c r="A81" s="11">
        <v>41579</v>
      </c>
      <c r="B81" s="12">
        <v>0</v>
      </c>
      <c r="C81" s="12">
        <v>0</v>
      </c>
      <c r="D81" s="13">
        <v>2155.2199999999998</v>
      </c>
      <c r="E81" s="13">
        <v>2082.0061799999999</v>
      </c>
      <c r="F81" s="14"/>
      <c r="G81" s="14"/>
      <c r="H81" s="14"/>
      <c r="I81" s="14"/>
      <c r="J81" s="14"/>
      <c r="K81" s="14">
        <v>11.737268518518519</v>
      </c>
      <c r="L81" s="14">
        <v>1.5393518518518519</v>
      </c>
      <c r="M81" s="12">
        <f t="shared" si="1"/>
        <v>13.27662037037037</v>
      </c>
      <c r="N81" s="9"/>
    </row>
    <row r="82" spans="1:14" x14ac:dyDescent="0.2">
      <c r="A82" s="11">
        <v>41609</v>
      </c>
      <c r="B82" s="12">
        <v>0</v>
      </c>
      <c r="C82" s="12">
        <v>0</v>
      </c>
      <c r="D82" s="13">
        <v>2156.25</v>
      </c>
      <c r="E82" s="13">
        <v>2082.5061799999999</v>
      </c>
      <c r="F82" s="14"/>
      <c r="G82" s="14"/>
      <c r="H82" s="14"/>
      <c r="I82" s="14"/>
      <c r="J82" s="14"/>
      <c r="K82" s="14">
        <v>13.72050477897252</v>
      </c>
      <c r="L82" s="14">
        <v>1.1189516129032258</v>
      </c>
      <c r="M82" s="12">
        <f t="shared" si="1"/>
        <v>14.839456391875746</v>
      </c>
      <c r="N82" s="9"/>
    </row>
    <row r="83" spans="1:14" x14ac:dyDescent="0.2">
      <c r="A83" s="11">
        <v>41640</v>
      </c>
      <c r="B83" s="12">
        <v>0</v>
      </c>
      <c r="C83" s="12">
        <v>0</v>
      </c>
      <c r="D83" s="13">
        <v>2157.3999999999996</v>
      </c>
      <c r="E83" s="13">
        <v>2089.2161799999999</v>
      </c>
      <c r="F83" s="14"/>
      <c r="G83" s="14"/>
      <c r="H83" s="14"/>
      <c r="I83" s="14"/>
      <c r="J83" s="14"/>
      <c r="K83" s="14">
        <v>12.9502688172043</v>
      </c>
      <c r="L83" s="14">
        <v>1.076015531660693</v>
      </c>
      <c r="M83" s="12">
        <f t="shared" si="1"/>
        <v>14.026284348864992</v>
      </c>
      <c r="N83" s="9"/>
    </row>
    <row r="84" spans="1:14" x14ac:dyDescent="0.2">
      <c r="A84" s="11">
        <v>41671</v>
      </c>
      <c r="B84" s="12">
        <v>0</v>
      </c>
      <c r="C84" s="12">
        <v>0</v>
      </c>
      <c r="D84" s="13">
        <v>2157.08</v>
      </c>
      <c r="E84" s="13">
        <v>2083.5461799999998</v>
      </c>
      <c r="F84" s="14"/>
      <c r="G84" s="14"/>
      <c r="H84" s="14"/>
      <c r="I84" s="14"/>
      <c r="J84" s="14"/>
      <c r="K84" s="14">
        <v>8.4573412698412689</v>
      </c>
      <c r="L84" s="14">
        <v>0.90071097883597873</v>
      </c>
      <c r="M84" s="12">
        <f t="shared" si="1"/>
        <v>9.3580522486772484</v>
      </c>
      <c r="N84" s="9"/>
    </row>
    <row r="85" spans="1:14" x14ac:dyDescent="0.2">
      <c r="A85" s="11">
        <v>41699</v>
      </c>
      <c r="B85" s="12">
        <v>0</v>
      </c>
      <c r="C85" s="12">
        <v>0</v>
      </c>
      <c r="D85" s="13">
        <v>2156.87</v>
      </c>
      <c r="E85" s="13">
        <v>2081.2561799999999</v>
      </c>
      <c r="F85" s="14"/>
      <c r="G85" s="14"/>
      <c r="H85" s="14"/>
      <c r="I85" s="14"/>
      <c r="J85" s="14"/>
      <c r="K85" s="14">
        <v>10.348342293906809</v>
      </c>
      <c r="L85" s="14">
        <v>1.6633064516129032</v>
      </c>
      <c r="M85" s="12">
        <f t="shared" si="1"/>
        <v>12.011648745519713</v>
      </c>
      <c r="N85" s="9"/>
    </row>
    <row r="86" spans="1:14" x14ac:dyDescent="0.2">
      <c r="A86" s="11">
        <v>41730</v>
      </c>
      <c r="B86" s="12">
        <v>0</v>
      </c>
      <c r="C86" s="12">
        <v>0</v>
      </c>
      <c r="D86" s="13">
        <v>2156.4399999999996</v>
      </c>
      <c r="E86" s="13">
        <v>2083.3561799999998</v>
      </c>
      <c r="F86" s="14"/>
      <c r="G86" s="14"/>
      <c r="H86" s="14"/>
      <c r="I86" s="14"/>
      <c r="J86" s="14"/>
      <c r="K86" s="14">
        <v>11.667438271604938</v>
      </c>
      <c r="L86" s="14">
        <v>1.1547067901234569</v>
      </c>
      <c r="M86" s="12">
        <f t="shared" si="1"/>
        <v>12.822145061728396</v>
      </c>
      <c r="N86" s="9"/>
    </row>
    <row r="87" spans="1:14" x14ac:dyDescent="0.2">
      <c r="A87" s="11">
        <v>41760</v>
      </c>
      <c r="B87" s="12">
        <v>33.5</v>
      </c>
      <c r="C87" s="12">
        <v>30</v>
      </c>
      <c r="D87" s="13">
        <v>2156.3399999999997</v>
      </c>
      <c r="E87" s="13">
        <v>2081.4661799999999</v>
      </c>
      <c r="F87" s="14"/>
      <c r="G87" s="14"/>
      <c r="H87" s="14"/>
      <c r="I87" s="14"/>
      <c r="J87" s="14"/>
      <c r="K87" s="14">
        <v>8.3650686977299884</v>
      </c>
      <c r="L87" s="14">
        <v>1.327284946236559</v>
      </c>
      <c r="M87" s="12">
        <f t="shared" si="1"/>
        <v>9.6923536439665483</v>
      </c>
      <c r="N87" s="9"/>
    </row>
    <row r="88" spans="1:14" x14ac:dyDescent="0.2">
      <c r="A88" s="11">
        <v>41791</v>
      </c>
      <c r="B88" s="12">
        <v>5.5</v>
      </c>
      <c r="C88" s="12">
        <v>29</v>
      </c>
      <c r="D88" s="13">
        <v>2155.8999999999996</v>
      </c>
      <c r="E88" s="13">
        <v>2083.2761799999998</v>
      </c>
      <c r="F88" s="14"/>
      <c r="G88" s="14"/>
      <c r="H88" s="14"/>
      <c r="I88" s="14"/>
      <c r="J88" s="14"/>
      <c r="K88" s="14">
        <v>8.9529320987654319</v>
      </c>
      <c r="L88" s="14">
        <v>0.17592592592592593</v>
      </c>
      <c r="M88" s="12">
        <f t="shared" si="1"/>
        <v>9.1288580246913575</v>
      </c>
      <c r="N88" s="9"/>
    </row>
    <row r="89" spans="1:14" x14ac:dyDescent="0.2">
      <c r="A89" s="11">
        <v>41821</v>
      </c>
      <c r="B89" s="12">
        <v>0</v>
      </c>
      <c r="C89" s="12">
        <v>1.5</v>
      </c>
      <c r="D89" s="13">
        <v>2155.75</v>
      </c>
      <c r="E89" s="13">
        <v>2081.3061799999996</v>
      </c>
      <c r="F89" s="14"/>
      <c r="G89" s="14"/>
      <c r="H89" s="14"/>
      <c r="I89" s="14"/>
      <c r="J89" s="14"/>
      <c r="K89" s="14">
        <v>8.5823626045400232</v>
      </c>
      <c r="L89" s="14">
        <v>0</v>
      </c>
      <c r="M89" s="12">
        <f t="shared" si="1"/>
        <v>8.5823626045400232</v>
      </c>
      <c r="N89" s="9"/>
    </row>
    <row r="90" spans="1:14" x14ac:dyDescent="0.2">
      <c r="A90" s="11">
        <v>41852</v>
      </c>
      <c r="B90" s="12">
        <v>0</v>
      </c>
      <c r="C90" s="12">
        <v>0</v>
      </c>
      <c r="D90" s="13">
        <v>2154.6499999999996</v>
      </c>
      <c r="E90" s="13">
        <v>2081.2061799999997</v>
      </c>
      <c r="F90" s="14"/>
      <c r="G90" s="14"/>
      <c r="H90" s="14"/>
      <c r="I90" s="14"/>
      <c r="J90" s="14"/>
      <c r="K90" s="14">
        <v>9.5814665471923526</v>
      </c>
      <c r="L90" s="14">
        <v>0</v>
      </c>
      <c r="M90" s="12">
        <f t="shared" si="1"/>
        <v>9.5814665471923526</v>
      </c>
      <c r="N90" s="9"/>
    </row>
    <row r="91" spans="1:14" x14ac:dyDescent="0.2">
      <c r="A91" s="11">
        <v>41883</v>
      </c>
      <c r="B91" s="12">
        <v>9.5</v>
      </c>
      <c r="C91" s="12">
        <v>14.5</v>
      </c>
      <c r="D91" s="13">
        <v>2155.37</v>
      </c>
      <c r="E91" s="13">
        <v>2081.11618</v>
      </c>
      <c r="F91" s="14"/>
      <c r="G91" s="14"/>
      <c r="H91" s="14"/>
      <c r="I91" s="14"/>
      <c r="J91" s="14"/>
      <c r="K91" s="14">
        <v>8.8352623456790127</v>
      </c>
      <c r="L91" s="14">
        <v>0</v>
      </c>
      <c r="M91" s="12">
        <f t="shared" si="1"/>
        <v>8.8352623456790127</v>
      </c>
      <c r="N91" s="9"/>
    </row>
    <row r="92" spans="1:14" x14ac:dyDescent="0.2">
      <c r="A92" s="11">
        <v>41913</v>
      </c>
      <c r="B92" s="12">
        <v>0</v>
      </c>
      <c r="C92" s="12">
        <v>0</v>
      </c>
      <c r="D92" s="13">
        <v>2155.14</v>
      </c>
      <c r="E92" s="13">
        <v>2081.2061799999997</v>
      </c>
      <c r="F92" s="14"/>
      <c r="G92" s="14"/>
      <c r="H92" s="14"/>
      <c r="I92" s="14"/>
      <c r="J92" s="14"/>
      <c r="K92" s="14">
        <v>9.9548237753882916</v>
      </c>
      <c r="L92" s="14">
        <v>0</v>
      </c>
      <c r="M92" s="12">
        <f t="shared" si="1"/>
        <v>9.9548237753882916</v>
      </c>
      <c r="N92" s="9"/>
    </row>
    <row r="93" spans="1:14" x14ac:dyDescent="0.2">
      <c r="A93" s="11">
        <v>41944</v>
      </c>
      <c r="B93" s="12">
        <v>0</v>
      </c>
      <c r="C93" s="12">
        <v>0</v>
      </c>
      <c r="D93" s="13">
        <v>2153.8199999999997</v>
      </c>
      <c r="E93" s="13">
        <v>2079.7961799999998</v>
      </c>
      <c r="F93" s="14"/>
      <c r="G93" s="14">
        <v>0.48548611111111117</v>
      </c>
      <c r="H93" s="14"/>
      <c r="I93" s="14"/>
      <c r="J93" s="14">
        <v>0.39289737654320989</v>
      </c>
      <c r="K93" s="14">
        <v>8.5717592592592595</v>
      </c>
      <c r="L93" s="14">
        <v>0</v>
      </c>
      <c r="M93" s="12">
        <f t="shared" si="1"/>
        <v>9.4501427469135812</v>
      </c>
      <c r="N93" s="9"/>
    </row>
    <row r="94" spans="1:14" x14ac:dyDescent="0.2">
      <c r="A94" s="11">
        <v>41974</v>
      </c>
      <c r="B94" s="12">
        <v>0</v>
      </c>
      <c r="C94" s="12">
        <v>0</v>
      </c>
      <c r="D94" s="13">
        <v>2153.64</v>
      </c>
      <c r="E94" s="13">
        <v>2079.61618</v>
      </c>
      <c r="F94" s="14">
        <v>3.1632093787335722</v>
      </c>
      <c r="G94" s="14">
        <v>3.7002650836320194</v>
      </c>
      <c r="H94" s="14">
        <v>0.42802419354838711</v>
      </c>
      <c r="I94" s="14">
        <v>7.1135752688172044E-2</v>
      </c>
      <c r="J94" s="14">
        <v>0.93587962962962967</v>
      </c>
      <c r="K94" s="14">
        <v>8.6712216248506575</v>
      </c>
      <c r="L94" s="14">
        <v>0</v>
      </c>
      <c r="M94" s="12">
        <f t="shared" si="1"/>
        <v>16.969735663082439</v>
      </c>
      <c r="N94" s="9"/>
    </row>
    <row r="95" spans="1:14" x14ac:dyDescent="0.2">
      <c r="A95" s="11">
        <v>42005</v>
      </c>
      <c r="B95" s="12">
        <v>0</v>
      </c>
      <c r="C95" s="12">
        <v>0</v>
      </c>
      <c r="D95" s="13">
        <v>2153.6999999999998</v>
      </c>
      <c r="E95" s="13">
        <v>2081.6461799999997</v>
      </c>
      <c r="F95" s="14">
        <v>6.1509819295101558</v>
      </c>
      <c r="G95" s="14">
        <v>6.053632765830347</v>
      </c>
      <c r="H95" s="14">
        <v>0.91550925925925919</v>
      </c>
      <c r="I95" s="14">
        <v>1.8189702807646357</v>
      </c>
      <c r="J95" s="14">
        <v>3.0638664874551966</v>
      </c>
      <c r="K95" s="14">
        <v>5.1123805256869774</v>
      </c>
      <c r="L95" s="14">
        <v>0</v>
      </c>
      <c r="M95" s="12">
        <f t="shared" si="1"/>
        <v>23.115341248506571</v>
      </c>
      <c r="N95" s="9"/>
    </row>
    <row r="96" spans="1:14" x14ac:dyDescent="0.2">
      <c r="A96" s="11">
        <v>42036</v>
      </c>
      <c r="B96" s="12">
        <v>0</v>
      </c>
      <c r="C96" s="12">
        <v>0</v>
      </c>
      <c r="D96" s="13">
        <v>2154.5</v>
      </c>
      <c r="E96" s="13"/>
      <c r="F96" s="14">
        <v>5.293998015873016</v>
      </c>
      <c r="G96" s="14">
        <v>5.3653273809523787</v>
      </c>
      <c r="H96" s="14">
        <v>0.84035218253968247</v>
      </c>
      <c r="I96" s="14">
        <v>1.3304976851851853</v>
      </c>
      <c r="J96" s="14">
        <v>3.2582134589947094</v>
      </c>
      <c r="K96" s="14">
        <v>6.8489583333333321</v>
      </c>
      <c r="L96" s="14">
        <v>0</v>
      </c>
      <c r="M96" s="12">
        <f t="shared" si="1"/>
        <v>22.937347056878306</v>
      </c>
      <c r="N96" s="9"/>
    </row>
    <row r="97" spans="1:14" x14ac:dyDescent="0.2">
      <c r="A97" s="11">
        <v>42064</v>
      </c>
      <c r="B97" s="12">
        <v>87</v>
      </c>
      <c r="C97" s="12">
        <v>56.2</v>
      </c>
      <c r="D97" s="13">
        <v>2154.6499999999996</v>
      </c>
      <c r="E97" s="13">
        <v>2080.7661799999996</v>
      </c>
      <c r="F97" s="14">
        <v>5.5026097670250875</v>
      </c>
      <c r="G97" s="14">
        <v>5.8332325268817211</v>
      </c>
      <c r="H97" s="14">
        <v>0.80187798685782552</v>
      </c>
      <c r="I97" s="14">
        <v>2.1004554958183985</v>
      </c>
      <c r="J97" s="14">
        <v>3.0582325268817199</v>
      </c>
      <c r="K97" s="14">
        <v>4.7061678614097966</v>
      </c>
      <c r="L97" s="14">
        <v>4.106929510155316E-3</v>
      </c>
      <c r="M97" s="12">
        <f t="shared" si="1"/>
        <v>22.006683094384702</v>
      </c>
      <c r="N97" s="9"/>
    </row>
    <row r="98" spans="1:14" x14ac:dyDescent="0.2">
      <c r="A98" s="11">
        <v>42095</v>
      </c>
      <c r="B98" s="12">
        <v>0</v>
      </c>
      <c r="C98" s="12">
        <v>0</v>
      </c>
      <c r="D98" s="13">
        <v>2153.35</v>
      </c>
      <c r="E98" s="13"/>
      <c r="F98" s="14">
        <v>7.0214429012345683</v>
      </c>
      <c r="G98" s="14">
        <v>8.225802469135802</v>
      </c>
      <c r="H98" s="14">
        <v>0.80138503086419777</v>
      </c>
      <c r="I98" s="14">
        <v>1.6130439814814816</v>
      </c>
      <c r="J98" s="14">
        <v>2.7011882716049396</v>
      </c>
      <c r="K98" s="14">
        <v>6.6624228395061724</v>
      </c>
      <c r="L98" s="14">
        <v>0</v>
      </c>
      <c r="M98" s="12">
        <f t="shared" si="1"/>
        <v>27.025285493827162</v>
      </c>
      <c r="N98" s="9"/>
    </row>
    <row r="99" spans="1:14" x14ac:dyDescent="0.2">
      <c r="A99" s="11">
        <v>42125</v>
      </c>
      <c r="B99" s="12">
        <v>0</v>
      </c>
      <c r="C99" s="12">
        <v>0</v>
      </c>
      <c r="D99" s="13">
        <v>2153.1699999999996</v>
      </c>
      <c r="E99" s="13">
        <v>2079.2561799999999</v>
      </c>
      <c r="F99" s="14">
        <v>11.434386200716846</v>
      </c>
      <c r="G99" s="14">
        <v>13.561443399044206</v>
      </c>
      <c r="H99" s="14">
        <v>1.4708632019115888</v>
      </c>
      <c r="I99" s="14">
        <v>2.3106817502986856</v>
      </c>
      <c r="J99" s="14">
        <v>3.0913119772998794</v>
      </c>
      <c r="K99" s="14">
        <v>5.9098715651135008</v>
      </c>
      <c r="L99" s="14">
        <v>0</v>
      </c>
      <c r="M99" s="12">
        <f t="shared" si="1"/>
        <v>37.778558094384699</v>
      </c>
      <c r="N99" s="9"/>
    </row>
    <row r="100" spans="1:14" x14ac:dyDescent="0.2">
      <c r="A100" s="11">
        <v>42156</v>
      </c>
      <c r="B100" s="12">
        <v>0</v>
      </c>
      <c r="C100" s="12">
        <v>0</v>
      </c>
      <c r="D100" s="13">
        <v>2152.7999999999997</v>
      </c>
      <c r="E100" s="13">
        <v>2079.2761799999998</v>
      </c>
      <c r="F100" s="14">
        <v>11.993923611111111</v>
      </c>
      <c r="G100" s="14">
        <v>20.487184124228396</v>
      </c>
      <c r="H100" s="14">
        <v>3.1141975308641974</v>
      </c>
      <c r="I100" s="14">
        <v>2.609654556086034</v>
      </c>
      <c r="J100" s="14">
        <v>3.2622959466628085</v>
      </c>
      <c r="K100" s="14">
        <v>7.8510802469135799</v>
      </c>
      <c r="L100" s="14">
        <v>0</v>
      </c>
      <c r="M100" s="12">
        <f t="shared" si="1"/>
        <v>49.31833601586613</v>
      </c>
      <c r="N100" s="9"/>
    </row>
    <row r="101" spans="1:14" x14ac:dyDescent="0.2">
      <c r="A101" s="11">
        <v>42186</v>
      </c>
      <c r="B101" s="12">
        <v>17</v>
      </c>
      <c r="C101" s="12">
        <v>29.5</v>
      </c>
      <c r="D101" s="13">
        <v>2152.7399999999998</v>
      </c>
      <c r="E101" s="13"/>
      <c r="F101" s="14">
        <v>12.755708865367383</v>
      </c>
      <c r="G101" s="14">
        <v>21.922352197207289</v>
      </c>
      <c r="H101" s="14">
        <v>3.0716503877081465</v>
      </c>
      <c r="I101" s="14">
        <v>2.7110656957045252</v>
      </c>
      <c r="J101" s="14">
        <v>3.2416960102113199</v>
      </c>
      <c r="K101" s="14">
        <v>7.190486857825567</v>
      </c>
      <c r="L101" s="14">
        <v>0</v>
      </c>
      <c r="M101" s="12">
        <f t="shared" si="1"/>
        <v>50.892960014024233</v>
      </c>
      <c r="N101" s="9"/>
    </row>
    <row r="102" spans="1:14" x14ac:dyDescent="0.2">
      <c r="A102" s="11">
        <v>42217</v>
      </c>
      <c r="B102" s="12">
        <v>32.299999999999997</v>
      </c>
      <c r="C102" s="12">
        <v>38.5</v>
      </c>
      <c r="D102" s="13">
        <v>2152.83</v>
      </c>
      <c r="E102" s="13">
        <v>2081.4061799999999</v>
      </c>
      <c r="F102" s="14">
        <v>12.368718264635604</v>
      </c>
      <c r="G102" s="14">
        <v>21.906134492607528</v>
      </c>
      <c r="H102" s="14">
        <v>3.0482718081457212</v>
      </c>
      <c r="I102" s="14">
        <v>2.4872766857078852</v>
      </c>
      <c r="J102" s="14">
        <v>4.8659122517174431</v>
      </c>
      <c r="K102" s="14">
        <v>6.1589008363201909</v>
      </c>
      <c r="L102" s="14">
        <v>0</v>
      </c>
      <c r="M102" s="12">
        <f t="shared" si="1"/>
        <v>50.835214339134374</v>
      </c>
      <c r="N102" s="9"/>
    </row>
    <row r="103" spans="1:14" x14ac:dyDescent="0.2">
      <c r="A103" s="11">
        <v>42248</v>
      </c>
      <c r="B103" s="12">
        <v>0</v>
      </c>
      <c r="C103" s="12">
        <v>0</v>
      </c>
      <c r="D103" s="13">
        <v>2153.21</v>
      </c>
      <c r="E103" s="13">
        <v>2081.2061799999997</v>
      </c>
      <c r="F103" s="14">
        <v>12.127803096064815</v>
      </c>
      <c r="G103" s="14">
        <v>22.087034625771604</v>
      </c>
      <c r="H103" s="14">
        <v>2.909510482976466</v>
      </c>
      <c r="I103" s="14">
        <v>2.0896855107060186</v>
      </c>
      <c r="J103" s="14">
        <v>5.0557936680169755</v>
      </c>
      <c r="K103" s="14">
        <v>8.4212962962962958</v>
      </c>
      <c r="L103" s="14">
        <v>0</v>
      </c>
      <c r="M103" s="12">
        <f t="shared" si="1"/>
        <v>52.691123679832174</v>
      </c>
      <c r="N103" s="9"/>
    </row>
    <row r="104" spans="1:14" x14ac:dyDescent="0.2">
      <c r="A104" s="11">
        <v>42278</v>
      </c>
      <c r="B104" s="12">
        <v>1</v>
      </c>
      <c r="C104" s="12">
        <v>4.2</v>
      </c>
      <c r="D104" s="13">
        <v>2152.85</v>
      </c>
      <c r="E104" s="13">
        <v>2080.9761799999997</v>
      </c>
      <c r="F104" s="14">
        <v>11.567371145086618</v>
      </c>
      <c r="G104" s="14">
        <v>21.341962552270012</v>
      </c>
      <c r="H104" s="14">
        <v>2.8203302928054059</v>
      </c>
      <c r="I104" s="14">
        <v>2.1451224961730881</v>
      </c>
      <c r="J104" s="14">
        <v>4.9980223734318994</v>
      </c>
      <c r="K104" s="14">
        <v>9.0412186379928308</v>
      </c>
      <c r="L104" s="14">
        <v>0</v>
      </c>
      <c r="M104" s="12">
        <f t="shared" si="1"/>
        <v>51.914027497759861</v>
      </c>
      <c r="N104" s="9"/>
    </row>
    <row r="105" spans="1:14" x14ac:dyDescent="0.2">
      <c r="A105" s="11">
        <v>42309</v>
      </c>
      <c r="B105" s="12">
        <v>0</v>
      </c>
      <c r="C105" s="12">
        <v>0</v>
      </c>
      <c r="D105" s="13">
        <v>2153.14</v>
      </c>
      <c r="E105" s="13">
        <v>2080.9561799999997</v>
      </c>
      <c r="F105" s="14">
        <v>11.483392409336419</v>
      </c>
      <c r="G105" s="14">
        <v>20.231011284722221</v>
      </c>
      <c r="H105" s="14">
        <v>2.7297875675154319</v>
      </c>
      <c r="I105" s="14">
        <v>2.2531602647569446</v>
      </c>
      <c r="J105" s="14">
        <v>5.198989679783951</v>
      </c>
      <c r="K105" s="14">
        <v>8.9077932098765427</v>
      </c>
      <c r="L105" s="14">
        <v>0</v>
      </c>
      <c r="M105" s="12">
        <f t="shared" si="1"/>
        <v>50.804134415991506</v>
      </c>
      <c r="N105" s="9"/>
    </row>
    <row r="106" spans="1:14" x14ac:dyDescent="0.2">
      <c r="A106" s="11">
        <v>42339</v>
      </c>
      <c r="B106" s="12">
        <v>0</v>
      </c>
      <c r="C106" s="12">
        <v>0</v>
      </c>
      <c r="D106" s="13">
        <v>2153.25</v>
      </c>
      <c r="E106" s="13">
        <v>2084.59618</v>
      </c>
      <c r="F106" s="14">
        <v>11.234120650388292</v>
      </c>
      <c r="G106" s="14">
        <v>21.184405801971327</v>
      </c>
      <c r="H106" s="14">
        <v>2.8681067755002987</v>
      </c>
      <c r="I106" s="14">
        <v>2.5133597716920528</v>
      </c>
      <c r="J106" s="14">
        <v>5.1704709434737142</v>
      </c>
      <c r="K106" s="14">
        <v>9.1901881720430101</v>
      </c>
      <c r="L106" s="14">
        <v>0</v>
      </c>
      <c r="M106" s="12">
        <f t="shared" si="1"/>
        <v>52.160652115068693</v>
      </c>
      <c r="N106" s="9"/>
    </row>
    <row r="107" spans="1:14" x14ac:dyDescent="0.2">
      <c r="A107" s="11">
        <v>42370</v>
      </c>
      <c r="B107" s="12">
        <v>0</v>
      </c>
      <c r="C107" s="12">
        <v>0</v>
      </c>
      <c r="D107" s="13">
        <v>2154.1299999999997</v>
      </c>
      <c r="E107" s="13">
        <v>2084.11618</v>
      </c>
      <c r="F107" s="14">
        <v>10.30581317204302</v>
      </c>
      <c r="G107" s="14">
        <v>19.869534050179233</v>
      </c>
      <c r="H107" s="14">
        <v>2.6527516427718032</v>
      </c>
      <c r="I107" s="14">
        <v>2.2418608124253305</v>
      </c>
      <c r="J107" s="14">
        <v>4.9459714755077631</v>
      </c>
      <c r="K107" s="14">
        <v>8.6663679808841092</v>
      </c>
      <c r="L107" s="14">
        <v>0</v>
      </c>
      <c r="M107" s="12">
        <f t="shared" si="1"/>
        <v>48.682299133811256</v>
      </c>
      <c r="N107" s="9"/>
    </row>
    <row r="108" spans="1:14" x14ac:dyDescent="0.2">
      <c r="A108" s="11">
        <v>42401</v>
      </c>
      <c r="B108" s="12">
        <v>0</v>
      </c>
      <c r="C108" s="12">
        <v>0</v>
      </c>
      <c r="D108" s="13">
        <v>2154.4699999999998</v>
      </c>
      <c r="E108" s="13">
        <v>2082.2261799999997</v>
      </c>
      <c r="F108" s="14">
        <v>10.055615421455929</v>
      </c>
      <c r="G108" s="14">
        <v>18.02961366538953</v>
      </c>
      <c r="H108" s="14">
        <v>2.4065932311621991</v>
      </c>
      <c r="I108" s="14">
        <v>1.2367017879948887</v>
      </c>
      <c r="J108" s="14">
        <v>2.4040628991060125</v>
      </c>
      <c r="K108" s="14">
        <v>8.9020593869731801</v>
      </c>
      <c r="L108" s="14">
        <v>0</v>
      </c>
      <c r="M108" s="12">
        <f t="shared" si="1"/>
        <v>43.03464639208174</v>
      </c>
      <c r="N108" s="9"/>
    </row>
    <row r="109" spans="1:14" x14ac:dyDescent="0.2">
      <c r="A109" s="11">
        <v>42430</v>
      </c>
      <c r="B109" s="12">
        <v>0</v>
      </c>
      <c r="C109" s="12">
        <v>0</v>
      </c>
      <c r="D109" s="13">
        <v>2154.2199999999998</v>
      </c>
      <c r="E109" s="13">
        <v>2082.4961799999996</v>
      </c>
      <c r="F109" s="14">
        <v>9.4328703703703702</v>
      </c>
      <c r="G109" s="14">
        <v>16.060103046594939</v>
      </c>
      <c r="H109" s="14">
        <v>1.7828068996415742</v>
      </c>
      <c r="I109" s="14">
        <v>1.3134781959378747</v>
      </c>
      <c r="J109" s="14">
        <v>5.009065113500597</v>
      </c>
      <c r="K109" s="14">
        <v>9.1767473118279561</v>
      </c>
      <c r="L109" s="14">
        <v>0</v>
      </c>
      <c r="M109" s="12">
        <f t="shared" si="1"/>
        <v>42.775070937873309</v>
      </c>
      <c r="N109" s="9"/>
    </row>
    <row r="110" spans="1:14" x14ac:dyDescent="0.2">
      <c r="A110" s="11">
        <v>42461</v>
      </c>
      <c r="B110" s="12">
        <v>5.8</v>
      </c>
      <c r="C110" s="12">
        <v>17</v>
      </c>
      <c r="D110" s="13">
        <v>2154.0499999999997</v>
      </c>
      <c r="E110" s="13"/>
      <c r="F110" s="14">
        <v>9.3772029320987738</v>
      </c>
      <c r="G110" s="14">
        <v>16.845316358024714</v>
      </c>
      <c r="H110" s="14">
        <v>1.8110223765432092</v>
      </c>
      <c r="I110" s="14">
        <v>1.2152777777777777</v>
      </c>
      <c r="J110" s="14">
        <v>4.967797067901234</v>
      </c>
      <c r="K110" s="14">
        <v>7.8013117283950617</v>
      </c>
      <c r="L110" s="14">
        <v>0</v>
      </c>
      <c r="M110" s="12">
        <f t="shared" si="1"/>
        <v>42.017928240740773</v>
      </c>
      <c r="N110" s="9"/>
    </row>
    <row r="111" spans="1:14" x14ac:dyDescent="0.2">
      <c r="A111" s="11">
        <v>42491</v>
      </c>
      <c r="B111" s="12">
        <v>6.5</v>
      </c>
      <c r="C111" s="12">
        <v>6</v>
      </c>
      <c r="D111" s="13">
        <v>2154.16</v>
      </c>
      <c r="E111" s="13"/>
      <c r="F111" s="14">
        <v>9.0364023297490945</v>
      </c>
      <c r="G111" s="14">
        <v>16.40505525686979</v>
      </c>
      <c r="H111" s="14">
        <v>1.5784050179211491</v>
      </c>
      <c r="I111" s="14">
        <v>1.2369324970131421</v>
      </c>
      <c r="J111" s="14">
        <v>4.8698476702508939</v>
      </c>
      <c r="K111" s="14">
        <v>8.3175776583034811</v>
      </c>
      <c r="L111" s="14">
        <v>0</v>
      </c>
      <c r="M111" s="12">
        <f t="shared" si="1"/>
        <v>41.444220430107549</v>
      </c>
      <c r="N111" s="9"/>
    </row>
    <row r="112" spans="1:14" x14ac:dyDescent="0.2">
      <c r="A112" s="11">
        <v>42522</v>
      </c>
      <c r="B112" s="12">
        <v>6.5</v>
      </c>
      <c r="C112" s="12">
        <v>10.5</v>
      </c>
      <c r="D112" s="13">
        <v>2153.9899999999998</v>
      </c>
      <c r="E112" s="13"/>
      <c r="F112" s="14">
        <v>9.010223765432098</v>
      </c>
      <c r="G112" s="14">
        <v>16.50837191358023</v>
      </c>
      <c r="H112" s="14">
        <v>1.5265046296296285</v>
      </c>
      <c r="I112" s="14">
        <v>1.1906250000000023</v>
      </c>
      <c r="J112" s="14">
        <v>4.7850694444444422</v>
      </c>
      <c r="K112" s="14">
        <v>5.9661265432098585</v>
      </c>
      <c r="L112" s="14">
        <v>0</v>
      </c>
      <c r="M112" s="12">
        <f t="shared" si="1"/>
        <v>38.986921296296259</v>
      </c>
      <c r="N112" s="9"/>
    </row>
    <row r="113" spans="1:14" x14ac:dyDescent="0.2">
      <c r="A113" s="11">
        <v>42552</v>
      </c>
      <c r="B113" s="12">
        <v>0</v>
      </c>
      <c r="C113" s="12">
        <v>0</v>
      </c>
      <c r="D113" s="13">
        <v>2153.6899999999996</v>
      </c>
      <c r="E113" s="13"/>
      <c r="F113" s="14">
        <v>9.1067652329749098</v>
      </c>
      <c r="G113" s="14">
        <v>16.935834826762225</v>
      </c>
      <c r="H113" s="14">
        <v>1.5990255376344091</v>
      </c>
      <c r="I113" s="14">
        <v>1.304420549581838</v>
      </c>
      <c r="J113" s="14">
        <v>4.819698327359613</v>
      </c>
      <c r="K113" s="14">
        <v>6.7749402628434883</v>
      </c>
      <c r="L113" s="14">
        <v>0</v>
      </c>
      <c r="M113" s="12">
        <f t="shared" si="1"/>
        <v>40.540684737156482</v>
      </c>
      <c r="N113" s="9"/>
    </row>
    <row r="114" spans="1:14" x14ac:dyDescent="0.2">
      <c r="A114" s="11">
        <v>42583</v>
      </c>
      <c r="B114" s="12">
        <v>0</v>
      </c>
      <c r="C114" s="12">
        <v>0</v>
      </c>
      <c r="D114" s="13">
        <v>2153.54</v>
      </c>
      <c r="E114" s="13"/>
      <c r="F114" s="14">
        <v>9.2120295698924721</v>
      </c>
      <c r="G114" s="14">
        <v>16.87812500000004</v>
      </c>
      <c r="H114" s="14">
        <v>1.7025985663082457</v>
      </c>
      <c r="I114" s="14">
        <v>1.4766427718040651</v>
      </c>
      <c r="J114" s="14">
        <v>4.7665397252090846</v>
      </c>
      <c r="K114" s="14">
        <v>8.0843040621266429</v>
      </c>
      <c r="L114" s="14">
        <v>0</v>
      </c>
      <c r="M114" s="12">
        <f t="shared" si="1"/>
        <v>42.120239695340551</v>
      </c>
      <c r="N114" s="9"/>
    </row>
    <row r="115" spans="1:14" x14ac:dyDescent="0.2">
      <c r="A115" s="11">
        <v>42614</v>
      </c>
      <c r="B115" s="12">
        <v>0</v>
      </c>
      <c r="C115" s="12">
        <v>0</v>
      </c>
      <c r="D115" s="13">
        <v>2153.4399999999996</v>
      </c>
      <c r="E115" s="13"/>
      <c r="F115" s="14">
        <v>9.5374228395061955</v>
      </c>
      <c r="G115" s="14">
        <v>17.160590277777779</v>
      </c>
      <c r="H115" s="14">
        <v>1.6963503086419762</v>
      </c>
      <c r="I115" s="14">
        <v>1.5048456790123448</v>
      </c>
      <c r="J115" s="14">
        <v>5.1645331790123459</v>
      </c>
      <c r="K115" s="14">
        <v>8.7318672839506171</v>
      </c>
      <c r="L115" s="14">
        <v>0</v>
      </c>
      <c r="M115" s="12">
        <f t="shared" si="1"/>
        <v>43.795609567901252</v>
      </c>
      <c r="N115" s="9"/>
    </row>
    <row r="116" spans="1:14" x14ac:dyDescent="0.2">
      <c r="A116" s="11">
        <v>42644</v>
      </c>
      <c r="B116" s="12">
        <v>0</v>
      </c>
      <c r="C116" s="12">
        <v>0</v>
      </c>
      <c r="D116" s="13">
        <v>2154.0899999999997</v>
      </c>
      <c r="E116" s="13"/>
      <c r="F116" s="14">
        <v>9.4405503285543411</v>
      </c>
      <c r="G116" s="14">
        <v>16.785980436081221</v>
      </c>
      <c r="H116" s="14">
        <v>1.6172752389486229</v>
      </c>
      <c r="I116" s="14">
        <v>1.4026135005973697</v>
      </c>
      <c r="J116" s="14">
        <v>3.0481705495818403</v>
      </c>
      <c r="K116" s="14">
        <v>6.9743363575268811</v>
      </c>
      <c r="L116" s="14">
        <v>0</v>
      </c>
      <c r="M116" s="12">
        <f t="shared" si="1"/>
        <v>39.268926411290273</v>
      </c>
      <c r="N116" s="9"/>
    </row>
    <row r="117" spans="1:14" x14ac:dyDescent="0.2">
      <c r="A117" s="11">
        <v>42675</v>
      </c>
      <c r="B117" s="12">
        <v>0</v>
      </c>
      <c r="C117" s="12">
        <v>0</v>
      </c>
      <c r="D117" s="13">
        <v>2154.1999999999998</v>
      </c>
      <c r="E117" s="13"/>
      <c r="F117" s="14">
        <v>10.181392746913597</v>
      </c>
      <c r="G117" s="14">
        <v>11.682820216049381</v>
      </c>
      <c r="H117" s="14">
        <v>1.8354089506172857</v>
      </c>
      <c r="I117" s="14">
        <v>1.5437037037037034</v>
      </c>
      <c r="J117" s="14">
        <v>4.8715393518518511</v>
      </c>
      <c r="K117" s="14">
        <v>6.6466531635802468</v>
      </c>
      <c r="L117" s="14">
        <v>0</v>
      </c>
      <c r="M117" s="12">
        <f t="shared" si="1"/>
        <v>36.761518132716063</v>
      </c>
      <c r="N117" s="9"/>
    </row>
    <row r="118" spans="1:14" x14ac:dyDescent="0.2">
      <c r="A118" s="15">
        <v>42709</v>
      </c>
      <c r="B118" s="12">
        <v>4</v>
      </c>
      <c r="C118" s="12">
        <v>10</v>
      </c>
      <c r="D118" s="13">
        <v>2155.56</v>
      </c>
      <c r="E118" s="13"/>
      <c r="F118" s="14">
        <v>9.2036570340501616</v>
      </c>
      <c r="G118" s="14">
        <v>16.129218936678612</v>
      </c>
      <c r="H118" s="14">
        <v>1.6330808505077647</v>
      </c>
      <c r="I118" s="14">
        <v>1.82005348342294</v>
      </c>
      <c r="J118" s="14">
        <v>5.9418519451911589</v>
      </c>
      <c r="K118" s="14">
        <v>6.1791788007765831</v>
      </c>
      <c r="L118" s="14">
        <v>0</v>
      </c>
      <c r="M118" s="12">
        <f t="shared" si="1"/>
        <v>40.907041050627214</v>
      </c>
      <c r="N118" s="9"/>
    </row>
    <row r="119" spans="1:14" x14ac:dyDescent="0.2">
      <c r="A119" s="15">
        <v>42751</v>
      </c>
      <c r="B119" s="12">
        <v>3.7</v>
      </c>
      <c r="C119" s="12">
        <v>5</v>
      </c>
      <c r="D119" s="13">
        <v>2156.2599999999998</v>
      </c>
      <c r="E119" s="13"/>
      <c r="F119" s="14">
        <v>9.1605996117084825</v>
      </c>
      <c r="G119" s="14">
        <v>15.706718563321385</v>
      </c>
      <c r="H119" s="14">
        <v>1.7585796324298089</v>
      </c>
      <c r="I119" s="14">
        <v>1.838629755637694</v>
      </c>
      <c r="J119" s="14">
        <v>5.9123800589904416</v>
      </c>
      <c r="K119" s="14">
        <v>7.6264047565710866</v>
      </c>
      <c r="L119" s="14">
        <v>0</v>
      </c>
      <c r="M119" s="12">
        <f t="shared" si="1"/>
        <v>42.00331237865889</v>
      </c>
      <c r="N119" s="9"/>
    </row>
    <row r="120" spans="1:14" x14ac:dyDescent="0.2">
      <c r="A120" s="15">
        <v>42767</v>
      </c>
      <c r="B120" s="12">
        <v>1.5</v>
      </c>
      <c r="C120" s="12">
        <v>0</v>
      </c>
      <c r="D120" s="13">
        <v>2156.0717647058823</v>
      </c>
      <c r="E120" s="13"/>
      <c r="F120" s="14">
        <v>8.8546316964285712</v>
      </c>
      <c r="G120" s="14">
        <v>14.69468212632275</v>
      </c>
      <c r="H120" s="14">
        <v>1.8641299293154761</v>
      </c>
      <c r="I120" s="14">
        <v>1.8487355065724205</v>
      </c>
      <c r="J120" s="14">
        <v>6.0109359499007926</v>
      </c>
      <c r="K120" s="14">
        <v>7.8111049107142847</v>
      </c>
      <c r="L120" s="14">
        <v>0</v>
      </c>
      <c r="M120" s="12">
        <f t="shared" si="1"/>
        <v>41.084220119254297</v>
      </c>
      <c r="N120" s="9"/>
    </row>
    <row r="121" spans="1:14" x14ac:dyDescent="0.2">
      <c r="A121" s="15">
        <v>42802</v>
      </c>
      <c r="B121" s="12">
        <v>0</v>
      </c>
      <c r="C121" s="12">
        <v>0</v>
      </c>
      <c r="D121" s="13">
        <v>2155.66</v>
      </c>
      <c r="E121" s="13">
        <v>2082.2461799999996</v>
      </c>
      <c r="F121" s="14">
        <v>8.7577238276583032</v>
      </c>
      <c r="G121" s="14">
        <v>14.345691457586618</v>
      </c>
      <c r="H121" s="14">
        <v>2.0202826314217441</v>
      </c>
      <c r="I121" s="14">
        <v>1.8906022485439067</v>
      </c>
      <c r="J121" s="14">
        <v>6.4794630189665465</v>
      </c>
      <c r="K121" s="14">
        <v>8.24197748655914</v>
      </c>
      <c r="L121" s="14">
        <v>0</v>
      </c>
      <c r="M121" s="12">
        <f t="shared" si="1"/>
        <v>41.735740670736263</v>
      </c>
      <c r="N121" s="9"/>
    </row>
    <row r="122" spans="1:14" x14ac:dyDescent="0.2">
      <c r="A122" s="15">
        <v>42828</v>
      </c>
      <c r="B122" s="12">
        <v>0</v>
      </c>
      <c r="C122" s="12">
        <v>0</v>
      </c>
      <c r="D122" s="13">
        <v>2155.6099999999997</v>
      </c>
      <c r="E122" s="13">
        <v>2083.34618</v>
      </c>
      <c r="F122" s="14">
        <v>8.9270592206790127</v>
      </c>
      <c r="G122" s="14">
        <v>14.495659722222221</v>
      </c>
      <c r="H122" s="14">
        <v>2.0752525800540123</v>
      </c>
      <c r="I122" s="14">
        <v>1.9019669897762346</v>
      </c>
      <c r="J122" s="14">
        <v>5.5603780864197532</v>
      </c>
      <c r="K122" s="14">
        <v>9.2242235725308639</v>
      </c>
      <c r="L122" s="14">
        <v>0</v>
      </c>
      <c r="M122" s="12">
        <f t="shared" si="1"/>
        <v>42.184540171682102</v>
      </c>
      <c r="N122" s="9"/>
    </row>
    <row r="123" spans="1:14" x14ac:dyDescent="0.2">
      <c r="A123" s="15">
        <v>42886</v>
      </c>
      <c r="B123" s="12">
        <v>120.4</v>
      </c>
      <c r="C123" s="12">
        <v>143</v>
      </c>
      <c r="D123" s="13">
        <v>2155.41</v>
      </c>
      <c r="E123" s="13">
        <v>2083.1461799999997</v>
      </c>
      <c r="F123" s="14">
        <v>3.4893033154121862</v>
      </c>
      <c r="G123" s="14">
        <v>6.1680480884109912</v>
      </c>
      <c r="H123" s="14">
        <v>0.99887059438470727</v>
      </c>
      <c r="I123" s="14">
        <v>0.82107088186977295</v>
      </c>
      <c r="J123" s="14">
        <v>2.8252758176523298</v>
      </c>
      <c r="K123" s="14">
        <v>3.0259903300477897</v>
      </c>
      <c r="L123" s="14">
        <v>0</v>
      </c>
      <c r="M123" s="12">
        <f t="shared" si="1"/>
        <v>17.328559027777775</v>
      </c>
      <c r="N123" s="9"/>
    </row>
    <row r="124" spans="1:14" x14ac:dyDescent="0.2">
      <c r="A124" s="15">
        <v>42891</v>
      </c>
      <c r="B124" s="12">
        <v>10</v>
      </c>
      <c r="C124" s="12">
        <v>15</v>
      </c>
      <c r="D124" s="13">
        <v>2155.52</v>
      </c>
      <c r="E124" s="13">
        <v>2081.0061799999999</v>
      </c>
      <c r="F124" s="14">
        <v>8.2313850308641978</v>
      </c>
      <c r="G124" s="14">
        <v>12.169077932098766</v>
      </c>
      <c r="H124" s="14">
        <v>1.9549274209104939</v>
      </c>
      <c r="I124" s="14">
        <v>1.6864450713734569</v>
      </c>
      <c r="J124" s="14">
        <v>5.8103780864197532</v>
      </c>
      <c r="K124" s="14">
        <v>4.1678240740740744</v>
      </c>
      <c r="L124" s="14">
        <v>0</v>
      </c>
      <c r="M124" s="12">
        <f t="shared" si="1"/>
        <v>34.02003761574074</v>
      </c>
      <c r="N124" s="9"/>
    </row>
    <row r="125" spans="1:14" x14ac:dyDescent="0.2">
      <c r="A125" s="15">
        <v>42933</v>
      </c>
      <c r="B125" s="12">
        <v>0</v>
      </c>
      <c r="C125" s="12">
        <v>0</v>
      </c>
      <c r="D125" s="13">
        <v>2155.5099999999998</v>
      </c>
      <c r="E125" s="13">
        <v>2082.5461799999998</v>
      </c>
      <c r="F125" s="14">
        <v>7.7028496490442055</v>
      </c>
      <c r="G125" s="14">
        <v>12.174245818399044</v>
      </c>
      <c r="H125" s="14">
        <v>1.6376148073476702</v>
      </c>
      <c r="I125" s="14">
        <v>1.3089729409348865</v>
      </c>
      <c r="J125" s="14">
        <v>4.5107620221027478</v>
      </c>
      <c r="K125" s="14">
        <v>2.2785991636798086</v>
      </c>
      <c r="L125" s="14">
        <v>0</v>
      </c>
      <c r="M125" s="12">
        <f t="shared" si="1"/>
        <v>29.613044401508361</v>
      </c>
      <c r="N125" s="9"/>
    </row>
    <row r="126" spans="1:14" x14ac:dyDescent="0.2">
      <c r="A126" s="15">
        <v>42964</v>
      </c>
      <c r="B126" s="12">
        <v>3.6</v>
      </c>
      <c r="C126" s="12">
        <v>7.5</v>
      </c>
      <c r="D126" s="13">
        <v>2155.1299999999997</v>
      </c>
      <c r="E126" s="13">
        <v>2082.8061799999996</v>
      </c>
      <c r="F126" s="14">
        <v>6.9002482825567499</v>
      </c>
      <c r="G126" s="14">
        <v>8.8322785991636792</v>
      </c>
      <c r="H126" s="14">
        <v>1.40635500672043</v>
      </c>
      <c r="I126" s="14">
        <v>1.0677783378136201</v>
      </c>
      <c r="J126" s="14">
        <v>4.9400994997013141</v>
      </c>
      <c r="K126" s="14">
        <v>4.1883213859020305</v>
      </c>
      <c r="L126" s="14">
        <v>0</v>
      </c>
      <c r="M126" s="12">
        <f t="shared" si="1"/>
        <v>27.335081111857825</v>
      </c>
      <c r="N126" s="9"/>
    </row>
    <row r="127" spans="1:14" x14ac:dyDescent="0.2">
      <c r="A127" s="15">
        <v>42996</v>
      </c>
      <c r="B127" s="12">
        <v>0.7</v>
      </c>
      <c r="C127" s="12">
        <v>3</v>
      </c>
      <c r="D127" s="13">
        <v>2154.79</v>
      </c>
      <c r="E127" s="13">
        <v>2082.61618</v>
      </c>
      <c r="F127" s="14">
        <v>6.5795244984567685</v>
      </c>
      <c r="G127" s="14">
        <v>8.7486014660493829</v>
      </c>
      <c r="H127" s="14">
        <v>1.3042971161265446</v>
      </c>
      <c r="I127" s="14">
        <v>0.59256245177469136</v>
      </c>
      <c r="J127" s="14">
        <v>3.9349455054012248</v>
      </c>
      <c r="K127" s="14">
        <v>5.8638117283950617</v>
      </c>
      <c r="L127" s="14">
        <v>0</v>
      </c>
      <c r="M127" s="12">
        <f t="shared" si="1"/>
        <v>27.023742766203668</v>
      </c>
      <c r="N127" s="9"/>
    </row>
    <row r="128" spans="1:14" x14ac:dyDescent="0.2">
      <c r="A128" s="15">
        <v>43027</v>
      </c>
      <c r="B128" s="12">
        <v>0</v>
      </c>
      <c r="C128" s="12">
        <v>0</v>
      </c>
      <c r="D128" s="13">
        <v>2154.8399999999997</v>
      </c>
      <c r="E128" s="13">
        <v>2082.8061799999996</v>
      </c>
      <c r="F128" s="14">
        <v>6.1613052568697952</v>
      </c>
      <c r="G128" s="14">
        <v>4.6118951612903221</v>
      </c>
      <c r="H128" s="14">
        <v>0.88842592592592506</v>
      </c>
      <c r="I128" s="14">
        <v>0.55309886499403105</v>
      </c>
      <c r="J128" s="14">
        <v>3.7183579749103943</v>
      </c>
      <c r="K128" s="14">
        <v>5.3696236559139781</v>
      </c>
      <c r="L128" s="14">
        <v>0</v>
      </c>
      <c r="M128" s="12">
        <f t="shared" si="1"/>
        <v>21.302706839904445</v>
      </c>
      <c r="N128" s="9"/>
    </row>
    <row r="129" spans="1:14" x14ac:dyDescent="0.2">
      <c r="A129" s="15">
        <v>43062</v>
      </c>
      <c r="B129" s="12">
        <v>0</v>
      </c>
      <c r="C129" s="12">
        <v>0</v>
      </c>
      <c r="D129" s="13">
        <v>2154.5899999999997</v>
      </c>
      <c r="E129" s="13">
        <v>2084.3261799999996</v>
      </c>
      <c r="F129" s="14">
        <v>6.0963040123456773</v>
      </c>
      <c r="G129" s="14">
        <v>8.0565200617283956</v>
      </c>
      <c r="H129" s="14">
        <v>1.2599459876543206</v>
      </c>
      <c r="I129" s="14">
        <v>0.63641203703703209</v>
      </c>
      <c r="J129" s="14">
        <v>1.0091975308642074</v>
      </c>
      <c r="K129" s="14">
        <v>3.9185956790123457</v>
      </c>
      <c r="L129" s="14">
        <v>0</v>
      </c>
      <c r="M129" s="12">
        <f t="shared" si="1"/>
        <v>20.976975308641975</v>
      </c>
      <c r="N129" s="9"/>
    </row>
    <row r="130" spans="1:14" x14ac:dyDescent="0.2">
      <c r="A130" s="15">
        <v>43090</v>
      </c>
      <c r="B130" s="12"/>
      <c r="C130" s="12"/>
      <c r="D130" s="13">
        <v>2155.7999999999997</v>
      </c>
      <c r="E130" s="13">
        <v>2092.3961799999997</v>
      </c>
      <c r="F130" s="14">
        <v>5.0231481481481479</v>
      </c>
      <c r="G130" s="14">
        <v>5.2523894862604541</v>
      </c>
      <c r="H130" s="14">
        <v>1.7484318996415771</v>
      </c>
      <c r="I130" s="14">
        <v>0.88149641577060933</v>
      </c>
      <c r="J130" s="14">
        <v>4.4224163679808841</v>
      </c>
      <c r="K130" s="14">
        <v>5.8038381123058542</v>
      </c>
      <c r="L130" s="14">
        <v>0</v>
      </c>
      <c r="M130" s="12">
        <f t="shared" si="1"/>
        <v>23.131720430107528</v>
      </c>
      <c r="N130" s="9"/>
    </row>
    <row r="131" spans="1:14" x14ac:dyDescent="0.2">
      <c r="A131" s="15">
        <v>43118</v>
      </c>
      <c r="B131" s="12">
        <v>0</v>
      </c>
      <c r="C131" s="12">
        <v>0</v>
      </c>
      <c r="D131" s="13">
        <v>2156.1899999999996</v>
      </c>
      <c r="E131" s="13">
        <v>2096.8361799999998</v>
      </c>
      <c r="F131" s="14">
        <v>3.6056040919952208</v>
      </c>
      <c r="G131" s="14">
        <v>3.6320191158900834</v>
      </c>
      <c r="H131" s="14">
        <v>1.6297043010752688</v>
      </c>
      <c r="I131" s="14">
        <v>0.83389336917562717</v>
      </c>
      <c r="J131" s="14">
        <v>4.7681451612903221</v>
      </c>
      <c r="K131" s="14">
        <v>4.5769862604540021</v>
      </c>
      <c r="L131" s="14">
        <v>0</v>
      </c>
      <c r="M131" s="12">
        <f t="shared" si="1"/>
        <v>19.046352299880525</v>
      </c>
      <c r="N131" s="9"/>
    </row>
    <row r="132" spans="1:14" x14ac:dyDescent="0.2">
      <c r="A132" s="15">
        <v>43146</v>
      </c>
      <c r="B132" s="12">
        <v>0</v>
      </c>
      <c r="C132" s="12">
        <v>0</v>
      </c>
      <c r="D132" s="13">
        <v>2155.73</v>
      </c>
      <c r="E132" s="13">
        <v>2087.84618</v>
      </c>
      <c r="F132" s="14">
        <v>3.116836144179894</v>
      </c>
      <c r="G132" s="14">
        <v>2.9361462466931214</v>
      </c>
      <c r="H132" s="14">
        <v>1.5153641699735496</v>
      </c>
      <c r="I132" s="14">
        <v>0.81367807539683012</v>
      </c>
      <c r="J132" s="14">
        <v>4.7887475198412792</v>
      </c>
      <c r="K132" s="14">
        <v>4.2898478835978828</v>
      </c>
      <c r="L132" s="14">
        <v>0</v>
      </c>
      <c r="M132" s="12">
        <f t="shared" ref="M132:M143" si="2">+SUM(F132:L132)</f>
        <v>17.460620039682556</v>
      </c>
      <c r="N132" s="9"/>
    </row>
    <row r="133" spans="1:14" x14ac:dyDescent="0.2">
      <c r="A133" s="15">
        <v>43188</v>
      </c>
      <c r="B133" s="12">
        <v>0</v>
      </c>
      <c r="C133" s="12">
        <v>0</v>
      </c>
      <c r="D133" s="13">
        <v>2155.2199999999998</v>
      </c>
      <c r="E133" s="13">
        <v>2083.88618</v>
      </c>
      <c r="F133" s="14">
        <v>3.0135297192353514</v>
      </c>
      <c r="G133" s="14">
        <v>2.9764038231780168</v>
      </c>
      <c r="H133" s="14">
        <v>1.5041980286738286</v>
      </c>
      <c r="I133" s="14">
        <v>0.80518593189963639</v>
      </c>
      <c r="J133" s="14">
        <v>4.696005451015516</v>
      </c>
      <c r="K133" s="14">
        <v>3.7074372759856629</v>
      </c>
      <c r="L133" s="14">
        <v>0</v>
      </c>
      <c r="M133" s="12">
        <f t="shared" si="2"/>
        <v>16.702760229988012</v>
      </c>
      <c r="N133" s="9"/>
    </row>
    <row r="134" spans="1:14" x14ac:dyDescent="0.2">
      <c r="A134" s="15">
        <v>43217</v>
      </c>
      <c r="B134" s="12">
        <v>0</v>
      </c>
      <c r="C134" s="12">
        <v>0</v>
      </c>
      <c r="D134" s="13">
        <v>2155.2799999999997</v>
      </c>
      <c r="E134" s="13">
        <v>2081.6861799999997</v>
      </c>
      <c r="F134" s="14">
        <v>3.2277199074074074</v>
      </c>
      <c r="G134" s="14">
        <v>3.4468074845679011</v>
      </c>
      <c r="H134" s="14">
        <v>1.3529849537037058</v>
      </c>
      <c r="I134" s="14">
        <v>0.7185100308641964</v>
      </c>
      <c r="J134" s="14">
        <v>4.6768059413580314</v>
      </c>
      <c r="K134" s="14">
        <v>4.539787808641977</v>
      </c>
      <c r="L134" s="14">
        <v>0</v>
      </c>
      <c r="M134" s="12">
        <f t="shared" si="2"/>
        <v>17.962616126543217</v>
      </c>
      <c r="N134" s="9"/>
    </row>
    <row r="135" spans="1:14" x14ac:dyDescent="0.2">
      <c r="A135" s="15">
        <v>43243</v>
      </c>
      <c r="B135" s="12">
        <v>0</v>
      </c>
      <c r="C135" s="12">
        <v>1</v>
      </c>
      <c r="D135" s="13">
        <v>2154.98</v>
      </c>
      <c r="E135" s="13">
        <v>2081.2861799999996</v>
      </c>
      <c r="F135" s="14">
        <v>3.1277299880525815</v>
      </c>
      <c r="G135" s="14">
        <v>3.2894638590203105</v>
      </c>
      <c r="H135" s="14">
        <v>1.5595306899641543</v>
      </c>
      <c r="I135" s="14">
        <v>0.83655913978495144</v>
      </c>
      <c r="J135" s="14">
        <v>4.6246826463560335</v>
      </c>
      <c r="K135" s="14">
        <v>4.4524977598566116</v>
      </c>
      <c r="L135" s="14">
        <v>0</v>
      </c>
      <c r="M135" s="12">
        <f t="shared" si="2"/>
        <v>17.890464083034644</v>
      </c>
      <c r="N135" s="9"/>
    </row>
    <row r="136" spans="1:14" x14ac:dyDescent="0.2">
      <c r="A136" s="15">
        <v>43272</v>
      </c>
      <c r="B136" s="12">
        <v>6</v>
      </c>
      <c r="C136" s="12">
        <v>3.5</v>
      </c>
      <c r="D136" s="13">
        <v>2155.2199999999998</v>
      </c>
      <c r="E136" s="13">
        <v>2083.0661799999998</v>
      </c>
      <c r="F136" s="14">
        <v>3.6508005401234569</v>
      </c>
      <c r="G136" s="14">
        <v>3.8447145061728394</v>
      </c>
      <c r="H136" s="14">
        <v>0.75239313271605268</v>
      </c>
      <c r="I136" s="14">
        <v>0.89510995370370372</v>
      </c>
      <c r="J136" s="14">
        <v>4.571650848765425</v>
      </c>
      <c r="K136" s="14">
        <v>6.2962692901234316</v>
      </c>
      <c r="L136" s="14">
        <v>0</v>
      </c>
      <c r="M136" s="12">
        <f t="shared" si="2"/>
        <v>20.010938271604907</v>
      </c>
      <c r="N136" s="9"/>
    </row>
    <row r="137" spans="1:14" x14ac:dyDescent="0.2">
      <c r="A137" s="15">
        <v>43288</v>
      </c>
      <c r="B137" s="15"/>
      <c r="C137" s="15"/>
      <c r="D137" s="13">
        <v>2155.2799999999997</v>
      </c>
      <c r="E137" s="13">
        <v>2082.6961799999999</v>
      </c>
      <c r="F137" s="14">
        <v>3.0654730436081112</v>
      </c>
      <c r="G137" s="14">
        <v>3.438573402031063</v>
      </c>
      <c r="H137" s="14">
        <v>0.59101851851851728</v>
      </c>
      <c r="I137" s="14">
        <v>0.85381571087215724</v>
      </c>
      <c r="J137" s="14">
        <v>4.1094728195938002</v>
      </c>
      <c r="K137" s="14">
        <v>4.9906660692951013</v>
      </c>
      <c r="L137" s="14">
        <v>0</v>
      </c>
      <c r="M137" s="12">
        <f t="shared" si="2"/>
        <v>17.049019563918751</v>
      </c>
      <c r="N137" s="9"/>
    </row>
    <row r="138" spans="1:14" x14ac:dyDescent="0.2">
      <c r="A138" s="15">
        <v>43316</v>
      </c>
      <c r="B138" s="15"/>
      <c r="C138" s="15"/>
      <c r="D138" s="13">
        <v>2154.1699999999996</v>
      </c>
      <c r="E138" s="13">
        <v>2082.8961799999997</v>
      </c>
      <c r="F138" s="14">
        <v>0</v>
      </c>
      <c r="G138" s="14">
        <v>4.3826538231780168</v>
      </c>
      <c r="H138" s="14">
        <v>0.98202882317801787</v>
      </c>
      <c r="I138" s="14">
        <v>1.1993865740740761</v>
      </c>
      <c r="J138" s="14">
        <v>4.7512391726403758</v>
      </c>
      <c r="K138" s="14">
        <v>2.5518033154121862</v>
      </c>
      <c r="L138" s="14">
        <v>0</v>
      </c>
      <c r="M138" s="12">
        <f t="shared" si="2"/>
        <v>13.867111708482673</v>
      </c>
      <c r="N138" s="9"/>
    </row>
    <row r="139" spans="1:14" x14ac:dyDescent="0.2">
      <c r="A139" s="15">
        <v>43370</v>
      </c>
      <c r="B139" s="15"/>
      <c r="C139" s="15"/>
      <c r="D139" s="13">
        <v>2155.2199999999998</v>
      </c>
      <c r="E139" s="13">
        <v>2083.0861799999998</v>
      </c>
      <c r="F139" s="14">
        <v>2.3919753099714097E-5</v>
      </c>
      <c r="G139" s="14">
        <v>4.0286940586419755</v>
      </c>
      <c r="H139" s="14">
        <v>0.72714120370370372</v>
      </c>
      <c r="I139" s="14">
        <v>1.152391975308642</v>
      </c>
      <c r="J139" s="14">
        <v>4.4648919753086416</v>
      </c>
      <c r="K139" s="14">
        <v>2.5351543209876972</v>
      </c>
      <c r="L139" s="14">
        <v>0</v>
      </c>
      <c r="M139" s="12">
        <f t="shared" si="2"/>
        <v>12.90829745370376</v>
      </c>
      <c r="N139" s="9"/>
    </row>
    <row r="140" spans="1:14" x14ac:dyDescent="0.2">
      <c r="A140" s="15">
        <v>43398</v>
      </c>
      <c r="B140" s="15"/>
      <c r="C140" s="15"/>
      <c r="D140" s="13">
        <v>2155.2799999999997</v>
      </c>
      <c r="E140" s="13">
        <v>2083.0461799999998</v>
      </c>
      <c r="F140" s="14">
        <v>0</v>
      </c>
      <c r="G140" s="14">
        <v>4.4705794504181595</v>
      </c>
      <c r="H140" s="14">
        <v>1.2940561529271206</v>
      </c>
      <c r="I140" s="14">
        <v>0.95243428912783745</v>
      </c>
      <c r="J140" s="14">
        <v>4.5202359617682193</v>
      </c>
      <c r="K140" s="14">
        <v>3.0303539426523298</v>
      </c>
      <c r="L140" s="14">
        <v>0</v>
      </c>
      <c r="M140" s="12">
        <f t="shared" si="2"/>
        <v>14.267659796893666</v>
      </c>
      <c r="N140" s="9"/>
    </row>
    <row r="141" spans="1:14" x14ac:dyDescent="0.2">
      <c r="A141" s="15">
        <v>43427</v>
      </c>
      <c r="B141" s="15"/>
      <c r="C141" s="15"/>
      <c r="D141" s="13">
        <v>2154</v>
      </c>
      <c r="E141" s="13">
        <v>2080.9261799999999</v>
      </c>
      <c r="F141" s="14">
        <v>0</v>
      </c>
      <c r="G141" s="14">
        <v>4.6782407407407405</v>
      </c>
      <c r="H141" s="14">
        <v>0.7077739197530819</v>
      </c>
      <c r="I141" s="14">
        <v>1.1925385802469126</v>
      </c>
      <c r="J141" s="14">
        <v>5.6261805555555773</v>
      </c>
      <c r="K141" s="14">
        <v>3.304783950617284</v>
      </c>
      <c r="L141" s="14">
        <v>0</v>
      </c>
      <c r="M141" s="12">
        <f t="shared" si="2"/>
        <v>15.509517746913598</v>
      </c>
      <c r="N141" s="9"/>
    </row>
    <row r="142" spans="1:14" x14ac:dyDescent="0.2">
      <c r="A142" s="15">
        <v>43441</v>
      </c>
      <c r="B142" s="15"/>
      <c r="C142" s="15"/>
      <c r="D142" s="13">
        <v>2154.23</v>
      </c>
      <c r="E142" s="13">
        <v>2081.3761799999997</v>
      </c>
      <c r="F142" s="14">
        <v>3.1335872162485066</v>
      </c>
      <c r="G142" s="14">
        <v>5.7213261648745517</v>
      </c>
      <c r="H142" s="14">
        <v>1.1788567801672682</v>
      </c>
      <c r="I142" s="14">
        <v>1.0177494026284357</v>
      </c>
      <c r="J142" s="14">
        <v>5.6275910991636584</v>
      </c>
      <c r="K142" s="14">
        <v>2.5395758661887693</v>
      </c>
      <c r="L142" s="14">
        <v>0</v>
      </c>
      <c r="M142" s="12">
        <f t="shared" si="2"/>
        <v>19.218686529271192</v>
      </c>
      <c r="N142" s="9"/>
    </row>
    <row r="143" spans="1:14" x14ac:dyDescent="0.2">
      <c r="A143" s="15">
        <v>43473</v>
      </c>
      <c r="B143" s="15"/>
      <c r="C143" s="15"/>
      <c r="D143" s="13">
        <v>2154.96</v>
      </c>
      <c r="E143" s="13">
        <v>2083.5861799999998</v>
      </c>
      <c r="F143" s="14">
        <v>1.4545997610513739</v>
      </c>
      <c r="G143" s="14">
        <v>3.6335125448028673</v>
      </c>
      <c r="H143" s="14">
        <v>1.1708482676224612</v>
      </c>
      <c r="I143" s="14">
        <v>0.88499103942651802</v>
      </c>
      <c r="J143" s="14">
        <v>5.0362156511350058</v>
      </c>
      <c r="K143" s="14">
        <v>2.5556302270011946</v>
      </c>
      <c r="L143" s="14">
        <v>0</v>
      </c>
      <c r="M143" s="12">
        <f t="shared" si="2"/>
        <v>14.73579749103942</v>
      </c>
      <c r="N143" s="9"/>
    </row>
  </sheetData>
  <mergeCells count="2">
    <mergeCell ref="A1:A2"/>
    <mergeCell ref="B1:C1"/>
  </mergeCells>
  <pageMargins left="0.7" right="0.7" top="0.75" bottom="0.75" header="0.3" footer="0.3"/>
  <pageSetup paperSize="9" orientation="portrait" horizontalDpi="300" verticalDpi="300" r:id="rId1"/>
  <ignoredErrors>
    <ignoredError sqref="M121:M143 M60:M109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549"/>
  <sheetViews>
    <sheetView zoomScale="85" zoomScaleNormal="85" workbookViewId="0">
      <pane xSplit="1" ySplit="2" topLeftCell="P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baseColWidth="10" defaultColWidth="9.140625" defaultRowHeight="15" x14ac:dyDescent="0.25"/>
  <cols>
    <col min="1" max="1" width="19.7109375" customWidth="1"/>
    <col min="2" max="2" width="18.42578125" bestFit="1" customWidth="1"/>
    <col min="3" max="5" width="18.42578125" customWidth="1"/>
    <col min="6" max="7" width="18.42578125" style="3" customWidth="1"/>
    <col min="8" max="9" width="22.140625" bestFit="1" customWidth="1"/>
    <col min="10" max="10" width="32" customWidth="1"/>
    <col min="11" max="11" width="35.140625" bestFit="1" customWidth="1"/>
    <col min="12" max="12" width="35.140625" customWidth="1"/>
    <col min="13" max="13" width="35.140625" bestFit="1" customWidth="1"/>
    <col min="14" max="16" width="35.140625" customWidth="1"/>
    <col min="17" max="19" width="32" bestFit="1" customWidth="1"/>
    <col min="20" max="20" width="34.5703125" bestFit="1" customWidth="1"/>
    <col min="21" max="24" width="22.140625" bestFit="1" customWidth="1"/>
    <col min="25" max="25" width="9.42578125" bestFit="1" customWidth="1"/>
  </cols>
  <sheetData>
    <row r="1" spans="1:29" x14ac:dyDescent="0.25">
      <c r="A1" s="37" t="s">
        <v>0</v>
      </c>
      <c r="B1" s="17" t="s">
        <v>19</v>
      </c>
      <c r="C1" s="17" t="s">
        <v>20</v>
      </c>
      <c r="D1" s="17" t="s">
        <v>21</v>
      </c>
      <c r="E1" s="17" t="s">
        <v>22</v>
      </c>
      <c r="F1" s="32" t="s">
        <v>23</v>
      </c>
      <c r="G1" s="32" t="s">
        <v>24</v>
      </c>
      <c r="H1" s="18" t="s">
        <v>25</v>
      </c>
      <c r="I1" s="18" t="s">
        <v>26</v>
      </c>
      <c r="J1" s="19" t="s">
        <v>27</v>
      </c>
      <c r="K1" s="19" t="s">
        <v>28</v>
      </c>
      <c r="L1" s="19" t="s">
        <v>29</v>
      </c>
      <c r="M1" s="19" t="s">
        <v>30</v>
      </c>
      <c r="N1" s="19" t="s">
        <v>31</v>
      </c>
      <c r="O1" s="19" t="s">
        <v>32</v>
      </c>
      <c r="P1" s="19" t="s">
        <v>33</v>
      </c>
      <c r="Q1" t="s">
        <v>34</v>
      </c>
      <c r="R1" t="s">
        <v>35</v>
      </c>
      <c r="S1" t="s">
        <v>36</v>
      </c>
      <c r="T1" t="s">
        <v>37</v>
      </c>
      <c r="U1" t="s">
        <v>38</v>
      </c>
      <c r="V1" t="s">
        <v>39</v>
      </c>
      <c r="W1" t="s">
        <v>40</v>
      </c>
      <c r="X1" t="s">
        <v>41</v>
      </c>
    </row>
    <row r="2" spans="1:29" x14ac:dyDescent="0.25">
      <c r="A2" s="37"/>
      <c r="B2" t="s">
        <v>42</v>
      </c>
      <c r="C2" t="s">
        <v>42</v>
      </c>
      <c r="D2" t="s">
        <v>42</v>
      </c>
      <c r="E2" t="s">
        <v>42</v>
      </c>
      <c r="F2" s="3" t="s">
        <v>43</v>
      </c>
      <c r="G2" s="3" t="s">
        <v>43</v>
      </c>
      <c r="H2" t="s">
        <v>3</v>
      </c>
      <c r="I2" t="s">
        <v>3</v>
      </c>
      <c r="J2" t="s">
        <v>3</v>
      </c>
      <c r="K2" t="s">
        <v>3</v>
      </c>
      <c r="M2" t="s">
        <v>3</v>
      </c>
      <c r="Q2" t="s">
        <v>3</v>
      </c>
      <c r="R2" t="s">
        <v>3</v>
      </c>
      <c r="S2" t="s">
        <v>3</v>
      </c>
      <c r="T2" t="s">
        <v>3</v>
      </c>
      <c r="U2" t="s">
        <v>3</v>
      </c>
      <c r="V2" t="s">
        <v>3</v>
      </c>
      <c r="W2" t="s">
        <v>3</v>
      </c>
      <c r="X2" t="s">
        <v>3</v>
      </c>
    </row>
    <row r="3" spans="1:29" x14ac:dyDescent="0.25">
      <c r="A3" s="20">
        <v>23408</v>
      </c>
      <c r="F3" s="3">
        <v>0.7</v>
      </c>
      <c r="G3" s="3">
        <v>1.8199999999999998</v>
      </c>
      <c r="H3" s="21"/>
      <c r="I3" s="21"/>
      <c r="K3" s="22" t="str">
        <f>IF(AND(Q3="",U3="",V3="",W3="",X3=""),"",U3+V3+W3+X3+K3+Q3)</f>
        <v/>
      </c>
      <c r="L3" s="22"/>
      <c r="T3" s="21"/>
      <c r="U3" s="21"/>
      <c r="V3" s="21"/>
      <c r="W3" s="21"/>
      <c r="X3" s="21"/>
      <c r="Y3">
        <f>+F3+G3</f>
        <v>2.5199999999999996</v>
      </c>
      <c r="Z3" s="22">
        <f>+J3+M3</f>
        <v>0</v>
      </c>
      <c r="AB3">
        <f>1000*F3</f>
        <v>700</v>
      </c>
      <c r="AC3">
        <f>1000*G3</f>
        <v>1819.9999999999998</v>
      </c>
    </row>
    <row r="4" spans="1:29" x14ac:dyDescent="0.25">
      <c r="A4" s="20">
        <v>23437</v>
      </c>
      <c r="F4" s="3">
        <v>0.74</v>
      </c>
      <c r="G4" s="3">
        <v>1.26</v>
      </c>
      <c r="H4" s="21"/>
      <c r="I4" s="21"/>
      <c r="K4" s="22" t="str">
        <f t="shared" ref="K4:K67" si="0">IF(AND(Q4="",U4="",V4="",W4="",X4=""),"",U4+V4+W4+X4+K4+Q4)</f>
        <v/>
      </c>
      <c r="L4" s="22"/>
      <c r="T4" s="21"/>
      <c r="U4" s="21"/>
      <c r="V4" s="21"/>
      <c r="W4" s="21"/>
      <c r="X4" s="21"/>
      <c r="Y4">
        <f t="shared" ref="Y4:Y67" si="1">+F4+G4</f>
        <v>2</v>
      </c>
      <c r="Z4" s="22">
        <f t="shared" ref="Z4:Z67" si="2">+J4+M4</f>
        <v>0</v>
      </c>
      <c r="AB4">
        <f t="shared" ref="AB4:AC67" si="3">1000*F4</f>
        <v>740</v>
      </c>
      <c r="AC4">
        <f t="shared" si="3"/>
        <v>1260</v>
      </c>
    </row>
    <row r="5" spans="1:29" x14ac:dyDescent="0.25">
      <c r="A5" s="20">
        <v>23468</v>
      </c>
      <c r="F5" s="3">
        <v>0.73</v>
      </c>
      <c r="G5" s="3">
        <v>1.06</v>
      </c>
      <c r="H5" s="21"/>
      <c r="I5" s="21"/>
      <c r="K5" s="22" t="str">
        <f t="shared" si="0"/>
        <v/>
      </c>
      <c r="L5" s="22"/>
      <c r="T5" s="21"/>
      <c r="U5" s="21"/>
      <c r="V5" s="21"/>
      <c r="W5" s="21"/>
      <c r="X5" s="21"/>
      <c r="Y5">
        <f t="shared" si="1"/>
        <v>1.79</v>
      </c>
      <c r="Z5" s="22">
        <f t="shared" si="2"/>
        <v>0</v>
      </c>
      <c r="AB5">
        <f t="shared" si="3"/>
        <v>730</v>
      </c>
      <c r="AC5">
        <f t="shared" si="3"/>
        <v>1060</v>
      </c>
    </row>
    <row r="6" spans="1:29" x14ac:dyDescent="0.25">
      <c r="A6" s="20">
        <v>23498</v>
      </c>
      <c r="G6" s="3">
        <v>0.96</v>
      </c>
      <c r="H6" s="21"/>
      <c r="I6" s="21"/>
      <c r="K6" s="22" t="str">
        <f t="shared" si="0"/>
        <v/>
      </c>
      <c r="L6" s="22"/>
      <c r="T6" s="21"/>
      <c r="U6" s="21"/>
      <c r="V6" s="21"/>
      <c r="W6" s="21"/>
      <c r="X6" s="21"/>
      <c r="Y6">
        <f>+F6+G6</f>
        <v>0.96</v>
      </c>
      <c r="Z6" s="22">
        <f t="shared" si="2"/>
        <v>0</v>
      </c>
      <c r="AC6">
        <f t="shared" si="3"/>
        <v>960</v>
      </c>
    </row>
    <row r="7" spans="1:29" x14ac:dyDescent="0.25">
      <c r="A7" s="20">
        <v>23529</v>
      </c>
      <c r="F7" s="3">
        <v>0.97</v>
      </c>
      <c r="G7" s="3">
        <v>1.04</v>
      </c>
      <c r="H7" s="21"/>
      <c r="I7" s="21"/>
      <c r="K7" s="22" t="str">
        <f t="shared" si="0"/>
        <v/>
      </c>
      <c r="L7" s="22"/>
      <c r="T7" s="21"/>
      <c r="U7" s="21"/>
      <c r="V7" s="21"/>
      <c r="W7" s="21"/>
      <c r="X7" s="21"/>
      <c r="Y7">
        <f t="shared" si="1"/>
        <v>2.0099999999999998</v>
      </c>
      <c r="Z7" s="22">
        <f t="shared" si="2"/>
        <v>0</v>
      </c>
      <c r="AB7">
        <f t="shared" si="3"/>
        <v>970</v>
      </c>
      <c r="AC7">
        <f t="shared" si="3"/>
        <v>1040</v>
      </c>
    </row>
    <row r="8" spans="1:29" x14ac:dyDescent="0.25">
      <c r="A8" s="20">
        <v>23559</v>
      </c>
      <c r="F8" s="3">
        <v>0.97</v>
      </c>
      <c r="G8" s="3">
        <v>0.95</v>
      </c>
      <c r="H8" s="21"/>
      <c r="I8" s="21"/>
      <c r="K8" s="22" t="str">
        <f t="shared" si="0"/>
        <v/>
      </c>
      <c r="L8" s="22"/>
      <c r="T8" s="21"/>
      <c r="U8" s="21"/>
      <c r="V8" s="21"/>
      <c r="W8" s="21"/>
      <c r="X8" s="21"/>
      <c r="Y8">
        <f t="shared" si="1"/>
        <v>1.92</v>
      </c>
      <c r="Z8" s="22">
        <f t="shared" si="2"/>
        <v>0</v>
      </c>
      <c r="AB8">
        <f t="shared" si="3"/>
        <v>970</v>
      </c>
      <c r="AC8">
        <f t="shared" si="3"/>
        <v>950</v>
      </c>
    </row>
    <row r="9" spans="1:29" x14ac:dyDescent="0.25">
      <c r="A9" s="20">
        <v>23590</v>
      </c>
      <c r="F9" s="3">
        <v>1</v>
      </c>
      <c r="G9" s="3">
        <v>0.81</v>
      </c>
      <c r="H9" s="21"/>
      <c r="I9" s="21"/>
      <c r="K9" s="22" t="str">
        <f t="shared" si="0"/>
        <v/>
      </c>
      <c r="L9" s="22"/>
      <c r="T9" s="21"/>
      <c r="U9" s="21"/>
      <c r="V9" s="21"/>
      <c r="W9" s="21"/>
      <c r="X9" s="21"/>
      <c r="Y9">
        <f t="shared" si="1"/>
        <v>1.81</v>
      </c>
      <c r="Z9" s="22">
        <f t="shared" si="2"/>
        <v>0</v>
      </c>
      <c r="AB9">
        <f t="shared" si="3"/>
        <v>1000</v>
      </c>
      <c r="AC9">
        <f t="shared" si="3"/>
        <v>810</v>
      </c>
    </row>
    <row r="10" spans="1:29" x14ac:dyDescent="0.25">
      <c r="A10" s="20">
        <v>23621</v>
      </c>
      <c r="F10" s="3">
        <v>1</v>
      </c>
      <c r="G10" s="3">
        <v>0.6</v>
      </c>
      <c r="H10" s="21"/>
      <c r="I10" s="21"/>
      <c r="K10" s="22" t="str">
        <f t="shared" si="0"/>
        <v/>
      </c>
      <c r="L10" s="22"/>
      <c r="T10" s="21"/>
      <c r="U10" s="21"/>
      <c r="V10" s="21"/>
      <c r="W10" s="21"/>
      <c r="X10" s="21"/>
      <c r="Y10">
        <f t="shared" si="1"/>
        <v>1.6</v>
      </c>
      <c r="Z10" s="22">
        <f t="shared" si="2"/>
        <v>0</v>
      </c>
      <c r="AB10">
        <f t="shared" si="3"/>
        <v>1000</v>
      </c>
      <c r="AC10">
        <f t="shared" si="3"/>
        <v>600</v>
      </c>
    </row>
    <row r="11" spans="1:29" x14ac:dyDescent="0.25">
      <c r="A11" s="20">
        <v>23651</v>
      </c>
      <c r="F11" s="3">
        <v>0.82</v>
      </c>
      <c r="G11" s="3">
        <v>0.59</v>
      </c>
      <c r="H11" s="21"/>
      <c r="I11" s="21"/>
      <c r="K11" s="22" t="str">
        <f t="shared" si="0"/>
        <v/>
      </c>
      <c r="L11" s="22"/>
      <c r="T11" s="21"/>
      <c r="U11" s="21"/>
      <c r="V11" s="21"/>
      <c r="W11" s="21"/>
      <c r="X11" s="21"/>
      <c r="Y11">
        <f t="shared" si="1"/>
        <v>1.41</v>
      </c>
      <c r="Z11" s="22">
        <f t="shared" si="2"/>
        <v>0</v>
      </c>
      <c r="AB11">
        <f t="shared" si="3"/>
        <v>820</v>
      </c>
      <c r="AC11">
        <f t="shared" si="3"/>
        <v>590</v>
      </c>
    </row>
    <row r="12" spans="1:29" x14ac:dyDescent="0.25">
      <c r="A12" s="20">
        <v>23682</v>
      </c>
      <c r="F12" s="3">
        <v>0.6</v>
      </c>
      <c r="G12" s="3">
        <v>0.55000000000000004</v>
      </c>
      <c r="H12" s="21"/>
      <c r="I12" s="21"/>
      <c r="K12" s="22" t="str">
        <f t="shared" si="0"/>
        <v/>
      </c>
      <c r="L12" s="22"/>
      <c r="T12" s="21"/>
      <c r="U12" s="21"/>
      <c r="V12" s="21"/>
      <c r="W12" s="21"/>
      <c r="X12" s="21"/>
      <c r="Y12">
        <f t="shared" si="1"/>
        <v>1.1499999999999999</v>
      </c>
      <c r="Z12" s="22">
        <f t="shared" si="2"/>
        <v>0</v>
      </c>
      <c r="AB12">
        <f t="shared" si="3"/>
        <v>600</v>
      </c>
      <c r="AC12">
        <f t="shared" si="3"/>
        <v>550</v>
      </c>
    </row>
    <row r="13" spans="1:29" x14ac:dyDescent="0.25">
      <c r="A13" s="20">
        <v>23712</v>
      </c>
      <c r="F13" s="3">
        <v>0.48</v>
      </c>
      <c r="G13" s="3">
        <v>0.4</v>
      </c>
      <c r="H13" s="21"/>
      <c r="I13" s="21"/>
      <c r="K13" s="22" t="str">
        <f t="shared" si="0"/>
        <v/>
      </c>
      <c r="L13" s="22"/>
      <c r="T13" s="21"/>
      <c r="U13" s="21"/>
      <c r="V13" s="21"/>
      <c r="W13" s="21"/>
      <c r="X13" s="21"/>
      <c r="Y13">
        <f t="shared" si="1"/>
        <v>0.88</v>
      </c>
      <c r="Z13" s="22">
        <f t="shared" si="2"/>
        <v>0</v>
      </c>
      <c r="AB13">
        <f t="shared" si="3"/>
        <v>480</v>
      </c>
      <c r="AC13">
        <f t="shared" si="3"/>
        <v>400</v>
      </c>
    </row>
    <row r="14" spans="1:29" x14ac:dyDescent="0.25">
      <c r="A14" s="20">
        <v>23743</v>
      </c>
      <c r="F14" s="3">
        <v>0.46</v>
      </c>
      <c r="G14" s="3">
        <v>0.56999999999999995</v>
      </c>
      <c r="H14" s="21"/>
      <c r="I14" s="21"/>
      <c r="K14" s="22" t="str">
        <f t="shared" si="0"/>
        <v/>
      </c>
      <c r="L14" s="22"/>
      <c r="T14" s="21"/>
      <c r="U14" s="21"/>
      <c r="V14" s="21"/>
      <c r="W14" s="21"/>
      <c r="X14" s="21"/>
      <c r="Y14">
        <f t="shared" si="1"/>
        <v>1.03</v>
      </c>
      <c r="Z14" s="22">
        <f t="shared" si="2"/>
        <v>0</v>
      </c>
      <c r="AB14">
        <f t="shared" si="3"/>
        <v>460</v>
      </c>
      <c r="AC14">
        <f t="shared" si="3"/>
        <v>570</v>
      </c>
    </row>
    <row r="15" spans="1:29" x14ac:dyDescent="0.25">
      <c r="A15" s="20">
        <v>23774</v>
      </c>
      <c r="F15" s="3">
        <v>0.41</v>
      </c>
      <c r="G15" s="3">
        <v>0.57999999999999996</v>
      </c>
      <c r="H15" s="21"/>
      <c r="I15" s="21"/>
      <c r="K15" s="22" t="str">
        <f t="shared" si="0"/>
        <v/>
      </c>
      <c r="L15" s="22"/>
      <c r="T15" s="21"/>
      <c r="U15" s="21"/>
      <c r="V15" s="21"/>
      <c r="W15" s="21"/>
      <c r="X15" s="21"/>
      <c r="Y15">
        <f t="shared" si="1"/>
        <v>0.99</v>
      </c>
      <c r="Z15" s="22">
        <f t="shared" si="2"/>
        <v>0</v>
      </c>
      <c r="AB15">
        <f t="shared" si="3"/>
        <v>410</v>
      </c>
      <c r="AC15">
        <f t="shared" si="3"/>
        <v>580</v>
      </c>
    </row>
    <row r="16" spans="1:29" x14ac:dyDescent="0.25">
      <c r="A16" s="20">
        <v>23802</v>
      </c>
      <c r="F16" s="3">
        <v>0.44</v>
      </c>
      <c r="G16" s="3">
        <v>0.81</v>
      </c>
      <c r="H16" s="21"/>
      <c r="I16" s="21"/>
      <c r="K16" s="22" t="str">
        <f t="shared" si="0"/>
        <v/>
      </c>
      <c r="L16" s="22"/>
      <c r="T16" s="21"/>
      <c r="U16" s="21"/>
      <c r="V16" s="21"/>
      <c r="W16" s="21"/>
      <c r="X16" s="21"/>
      <c r="Y16">
        <f t="shared" si="1"/>
        <v>1.25</v>
      </c>
      <c r="Z16" s="22">
        <f t="shared" si="2"/>
        <v>0</v>
      </c>
      <c r="AB16">
        <f t="shared" si="3"/>
        <v>440</v>
      </c>
      <c r="AC16">
        <f t="shared" si="3"/>
        <v>810</v>
      </c>
    </row>
    <row r="17" spans="1:29" x14ac:dyDescent="0.25">
      <c r="A17" s="20">
        <v>23833</v>
      </c>
      <c r="F17" s="3">
        <v>0.55000000000000004</v>
      </c>
      <c r="G17" s="3">
        <v>0.97</v>
      </c>
      <c r="H17" s="21"/>
      <c r="I17" s="21"/>
      <c r="K17" s="22" t="str">
        <f t="shared" si="0"/>
        <v/>
      </c>
      <c r="L17" s="22"/>
      <c r="T17" s="21"/>
      <c r="U17" s="21"/>
      <c r="V17" s="21"/>
      <c r="W17" s="21"/>
      <c r="X17" s="21"/>
      <c r="Y17">
        <f t="shared" si="1"/>
        <v>1.52</v>
      </c>
      <c r="Z17" s="22">
        <f t="shared" si="2"/>
        <v>0</v>
      </c>
      <c r="AB17">
        <f t="shared" si="3"/>
        <v>550</v>
      </c>
      <c r="AC17">
        <f t="shared" si="3"/>
        <v>970</v>
      </c>
    </row>
    <row r="18" spans="1:29" x14ac:dyDescent="0.25">
      <c r="A18" s="20">
        <v>23863</v>
      </c>
      <c r="F18" s="3">
        <v>0.57999999999999996</v>
      </c>
      <c r="G18" s="3">
        <v>0.87</v>
      </c>
      <c r="H18" s="21"/>
      <c r="I18" s="21"/>
      <c r="K18" s="22" t="str">
        <f t="shared" si="0"/>
        <v/>
      </c>
      <c r="L18" s="22"/>
      <c r="T18" s="21"/>
      <c r="U18" s="21"/>
      <c r="V18" s="21"/>
      <c r="W18" s="21"/>
      <c r="X18" s="21"/>
      <c r="Y18">
        <f t="shared" si="1"/>
        <v>1.45</v>
      </c>
      <c r="Z18" s="22">
        <f t="shared" si="2"/>
        <v>0</v>
      </c>
      <c r="AB18">
        <f t="shared" si="3"/>
        <v>580</v>
      </c>
      <c r="AC18">
        <f t="shared" si="3"/>
        <v>870</v>
      </c>
    </row>
    <row r="19" spans="1:29" x14ac:dyDescent="0.25">
      <c r="A19" s="20">
        <v>23894</v>
      </c>
      <c r="F19" s="3">
        <v>0.69</v>
      </c>
      <c r="G19" s="3">
        <v>0.76</v>
      </c>
      <c r="H19" s="21"/>
      <c r="I19" s="21"/>
      <c r="K19" s="22" t="str">
        <f t="shared" si="0"/>
        <v/>
      </c>
      <c r="L19" s="22"/>
      <c r="T19" s="21"/>
      <c r="U19" s="21"/>
      <c r="V19" s="21"/>
      <c r="W19" s="21"/>
      <c r="X19" s="21"/>
      <c r="Y19">
        <f t="shared" si="1"/>
        <v>1.45</v>
      </c>
      <c r="Z19" s="22">
        <f t="shared" si="2"/>
        <v>0</v>
      </c>
      <c r="AB19">
        <f t="shared" si="3"/>
        <v>690</v>
      </c>
      <c r="AC19">
        <f t="shared" si="3"/>
        <v>760</v>
      </c>
    </row>
    <row r="20" spans="1:29" x14ac:dyDescent="0.25">
      <c r="A20" s="20">
        <v>23924</v>
      </c>
      <c r="F20" s="3">
        <v>0.7</v>
      </c>
      <c r="G20" s="3">
        <v>0.73</v>
      </c>
      <c r="H20" s="21"/>
      <c r="I20" s="21"/>
      <c r="K20" s="22" t="str">
        <f t="shared" si="0"/>
        <v/>
      </c>
      <c r="L20" s="22"/>
      <c r="T20" s="21"/>
      <c r="U20" s="21"/>
      <c r="V20" s="21"/>
      <c r="W20" s="21"/>
      <c r="X20" s="21"/>
      <c r="Y20">
        <f t="shared" si="1"/>
        <v>1.43</v>
      </c>
      <c r="Z20" s="22">
        <f t="shared" si="2"/>
        <v>0</v>
      </c>
      <c r="AB20">
        <f t="shared" si="3"/>
        <v>700</v>
      </c>
      <c r="AC20">
        <f t="shared" si="3"/>
        <v>730</v>
      </c>
    </row>
    <row r="21" spans="1:29" x14ac:dyDescent="0.25">
      <c r="A21" s="20">
        <v>23955</v>
      </c>
      <c r="F21" s="3">
        <v>0.68</v>
      </c>
      <c r="G21" s="3">
        <v>0.95</v>
      </c>
      <c r="H21" s="21"/>
      <c r="I21" s="21"/>
      <c r="K21" s="22" t="str">
        <f t="shared" si="0"/>
        <v/>
      </c>
      <c r="L21" s="22"/>
      <c r="T21" s="21"/>
      <c r="U21" s="21"/>
      <c r="V21" s="21"/>
      <c r="W21" s="21"/>
      <c r="X21" s="21"/>
      <c r="Y21">
        <f t="shared" si="1"/>
        <v>1.63</v>
      </c>
      <c r="Z21" s="22">
        <f t="shared" si="2"/>
        <v>0</v>
      </c>
      <c r="AB21">
        <f t="shared" si="3"/>
        <v>680</v>
      </c>
      <c r="AC21">
        <f t="shared" si="3"/>
        <v>950</v>
      </c>
    </row>
    <row r="22" spans="1:29" x14ac:dyDescent="0.25">
      <c r="A22" s="20">
        <v>23986</v>
      </c>
      <c r="F22" s="3">
        <v>0.68</v>
      </c>
      <c r="G22" s="3">
        <v>1</v>
      </c>
      <c r="H22" s="21"/>
      <c r="I22" s="21"/>
      <c r="K22" s="22" t="str">
        <f t="shared" si="0"/>
        <v/>
      </c>
      <c r="L22" s="22"/>
      <c r="T22" s="21"/>
      <c r="U22" s="21"/>
      <c r="V22" s="21"/>
      <c r="W22" s="21"/>
      <c r="X22" s="21"/>
      <c r="Y22">
        <f t="shared" si="1"/>
        <v>1.6800000000000002</v>
      </c>
      <c r="Z22" s="22">
        <f t="shared" si="2"/>
        <v>0</v>
      </c>
      <c r="AB22">
        <f t="shared" si="3"/>
        <v>680</v>
      </c>
      <c r="AC22">
        <f t="shared" si="3"/>
        <v>1000</v>
      </c>
    </row>
    <row r="23" spans="1:29" x14ac:dyDescent="0.25">
      <c r="A23" s="20">
        <v>24016</v>
      </c>
      <c r="F23" s="3">
        <v>0.77</v>
      </c>
      <c r="G23" s="3">
        <v>1.44</v>
      </c>
      <c r="H23" s="21"/>
      <c r="I23" s="21"/>
      <c r="K23" s="22" t="str">
        <f t="shared" si="0"/>
        <v/>
      </c>
      <c r="L23" s="22"/>
      <c r="T23" s="21"/>
      <c r="U23" s="21"/>
      <c r="V23" s="21"/>
      <c r="W23" s="21"/>
      <c r="X23" s="21"/>
      <c r="Y23">
        <f t="shared" si="1"/>
        <v>2.21</v>
      </c>
      <c r="Z23" s="22">
        <f t="shared" si="2"/>
        <v>0</v>
      </c>
      <c r="AB23">
        <f t="shared" si="3"/>
        <v>770</v>
      </c>
      <c r="AC23">
        <f t="shared" si="3"/>
        <v>1440</v>
      </c>
    </row>
    <row r="24" spans="1:29" x14ac:dyDescent="0.25">
      <c r="A24" s="20">
        <v>24047</v>
      </c>
      <c r="F24" s="3">
        <v>0.96</v>
      </c>
      <c r="G24" s="3">
        <v>2.2599999999999998</v>
      </c>
      <c r="H24" s="21"/>
      <c r="I24" s="21"/>
      <c r="K24" s="22" t="str">
        <f t="shared" si="0"/>
        <v/>
      </c>
      <c r="L24" s="22"/>
      <c r="T24" s="21"/>
      <c r="U24" s="21"/>
      <c r="V24" s="21"/>
      <c r="W24" s="21"/>
      <c r="X24" s="21"/>
      <c r="Y24">
        <f t="shared" si="1"/>
        <v>3.2199999999999998</v>
      </c>
      <c r="Z24" s="22">
        <f t="shared" si="2"/>
        <v>0</v>
      </c>
      <c r="AB24">
        <f t="shared" si="3"/>
        <v>960</v>
      </c>
      <c r="AC24">
        <f t="shared" si="3"/>
        <v>2260</v>
      </c>
    </row>
    <row r="25" spans="1:29" x14ac:dyDescent="0.25">
      <c r="A25" s="20">
        <v>24077</v>
      </c>
      <c r="F25" s="3">
        <v>1.04</v>
      </c>
      <c r="G25" s="3">
        <v>3.82</v>
      </c>
      <c r="H25" s="21"/>
      <c r="I25" s="21"/>
      <c r="K25" s="22" t="str">
        <f t="shared" si="0"/>
        <v/>
      </c>
      <c r="L25" s="22"/>
      <c r="T25" s="21"/>
      <c r="U25" s="21"/>
      <c r="V25" s="21"/>
      <c r="W25" s="21"/>
      <c r="X25" s="21"/>
      <c r="Y25">
        <f t="shared" si="1"/>
        <v>4.8599999999999994</v>
      </c>
      <c r="Z25" s="22">
        <f t="shared" si="2"/>
        <v>0</v>
      </c>
      <c r="AB25">
        <f t="shared" si="3"/>
        <v>1040</v>
      </c>
      <c r="AC25">
        <f t="shared" si="3"/>
        <v>3820</v>
      </c>
    </row>
    <row r="26" spans="1:29" x14ac:dyDescent="0.25">
      <c r="A26" s="20">
        <v>24108</v>
      </c>
      <c r="F26" s="3">
        <v>0.94</v>
      </c>
      <c r="G26" s="3">
        <v>3.77</v>
      </c>
      <c r="H26" s="21"/>
      <c r="I26" s="21"/>
      <c r="K26" s="22" t="str">
        <f t="shared" si="0"/>
        <v/>
      </c>
      <c r="L26" s="22"/>
      <c r="T26" s="21"/>
      <c r="U26" s="21"/>
      <c r="V26" s="21"/>
      <c r="W26" s="21"/>
      <c r="X26" s="21"/>
      <c r="Y26">
        <f t="shared" si="1"/>
        <v>4.71</v>
      </c>
      <c r="Z26" s="22">
        <f t="shared" si="2"/>
        <v>0</v>
      </c>
      <c r="AB26">
        <f t="shared" si="3"/>
        <v>940</v>
      </c>
      <c r="AC26">
        <f t="shared" si="3"/>
        <v>3770</v>
      </c>
    </row>
    <row r="27" spans="1:29" x14ac:dyDescent="0.25">
      <c r="A27" s="20">
        <v>24139</v>
      </c>
      <c r="F27" s="3">
        <v>0.9</v>
      </c>
      <c r="G27" s="3">
        <v>2.67</v>
      </c>
      <c r="H27" s="21"/>
      <c r="I27" s="21"/>
      <c r="K27" s="22" t="str">
        <f t="shared" si="0"/>
        <v/>
      </c>
      <c r="L27" s="22"/>
      <c r="T27" s="21"/>
      <c r="U27" s="21"/>
      <c r="V27" s="21"/>
      <c r="W27" s="21"/>
      <c r="X27" s="21"/>
      <c r="Y27">
        <f t="shared" si="1"/>
        <v>3.57</v>
      </c>
      <c r="Z27" s="22">
        <f t="shared" si="2"/>
        <v>0</v>
      </c>
      <c r="AB27">
        <f t="shared" si="3"/>
        <v>900</v>
      </c>
      <c r="AC27">
        <f t="shared" si="3"/>
        <v>2670</v>
      </c>
    </row>
    <row r="28" spans="1:29" x14ac:dyDescent="0.25">
      <c r="A28" s="20">
        <v>24167</v>
      </c>
      <c r="F28" s="3">
        <v>0.9</v>
      </c>
      <c r="G28" s="3">
        <v>1.98</v>
      </c>
      <c r="H28" s="21"/>
      <c r="I28" s="21"/>
      <c r="K28" s="22" t="str">
        <f t="shared" si="0"/>
        <v/>
      </c>
      <c r="L28" s="22"/>
      <c r="T28" s="21"/>
      <c r="U28" s="21"/>
      <c r="V28" s="21"/>
      <c r="W28" s="21"/>
      <c r="X28" s="21"/>
      <c r="Y28">
        <f t="shared" si="1"/>
        <v>2.88</v>
      </c>
      <c r="Z28" s="22">
        <f t="shared" si="2"/>
        <v>0</v>
      </c>
      <c r="AB28">
        <f t="shared" si="3"/>
        <v>900</v>
      </c>
      <c r="AC28">
        <f t="shared" si="3"/>
        <v>1980</v>
      </c>
    </row>
    <row r="29" spans="1:29" x14ac:dyDescent="0.25">
      <c r="A29" s="20">
        <v>24198</v>
      </c>
      <c r="F29" s="3">
        <v>0.92</v>
      </c>
      <c r="G29" s="3">
        <v>1.7</v>
      </c>
      <c r="H29" s="21"/>
      <c r="I29" s="21"/>
      <c r="K29" s="22" t="str">
        <f t="shared" si="0"/>
        <v/>
      </c>
      <c r="L29" s="22"/>
      <c r="T29" s="21"/>
      <c r="U29" s="21"/>
      <c r="V29" s="21"/>
      <c r="W29" s="21"/>
      <c r="X29" s="21"/>
      <c r="Y29">
        <f t="shared" si="1"/>
        <v>2.62</v>
      </c>
      <c r="Z29" s="22">
        <f t="shared" si="2"/>
        <v>0</v>
      </c>
      <c r="AB29">
        <f t="shared" si="3"/>
        <v>920</v>
      </c>
      <c r="AC29">
        <f t="shared" si="3"/>
        <v>1700</v>
      </c>
    </row>
    <row r="30" spans="1:29" x14ac:dyDescent="0.25">
      <c r="A30" s="20">
        <v>24228</v>
      </c>
      <c r="F30" s="3">
        <v>0.97</v>
      </c>
      <c r="G30" s="3">
        <v>1.33</v>
      </c>
      <c r="H30" s="21"/>
      <c r="I30" s="21"/>
      <c r="K30" s="22" t="str">
        <f t="shared" si="0"/>
        <v/>
      </c>
      <c r="L30" s="22"/>
      <c r="T30" s="21"/>
      <c r="U30" s="21"/>
      <c r="V30" s="21"/>
      <c r="W30" s="21"/>
      <c r="X30" s="21"/>
      <c r="Y30">
        <f t="shared" si="1"/>
        <v>2.2999999999999998</v>
      </c>
      <c r="Z30" s="22">
        <f t="shared" si="2"/>
        <v>0</v>
      </c>
      <c r="AB30">
        <f t="shared" si="3"/>
        <v>970</v>
      </c>
      <c r="AC30">
        <f t="shared" si="3"/>
        <v>1330</v>
      </c>
    </row>
    <row r="31" spans="1:29" x14ac:dyDescent="0.25">
      <c r="A31" s="20">
        <v>24259</v>
      </c>
      <c r="F31" s="3">
        <v>0.84</v>
      </c>
      <c r="G31" s="3">
        <v>1.19</v>
      </c>
      <c r="H31" s="21"/>
      <c r="I31" s="21"/>
      <c r="K31" s="22" t="str">
        <f t="shared" si="0"/>
        <v/>
      </c>
      <c r="L31" s="22"/>
      <c r="T31" s="21"/>
      <c r="U31" s="21"/>
      <c r="V31" s="21"/>
      <c r="W31" s="21"/>
      <c r="X31" s="21"/>
      <c r="Y31">
        <f t="shared" si="1"/>
        <v>2.0299999999999998</v>
      </c>
      <c r="Z31" s="22">
        <f t="shared" si="2"/>
        <v>0</v>
      </c>
      <c r="AB31">
        <f t="shared" si="3"/>
        <v>840</v>
      </c>
      <c r="AC31">
        <f t="shared" si="3"/>
        <v>1190</v>
      </c>
    </row>
    <row r="32" spans="1:29" x14ac:dyDescent="0.25">
      <c r="A32" s="20">
        <v>24289</v>
      </c>
      <c r="F32" s="3">
        <v>0.97</v>
      </c>
      <c r="G32" s="3">
        <v>1.07</v>
      </c>
      <c r="H32" s="21"/>
      <c r="I32" s="21"/>
      <c r="K32" s="22" t="str">
        <f t="shared" si="0"/>
        <v/>
      </c>
      <c r="L32" s="22"/>
      <c r="T32" s="21"/>
      <c r="U32" s="21"/>
      <c r="V32" s="21"/>
      <c r="W32" s="21"/>
      <c r="X32" s="21"/>
      <c r="Y32">
        <f t="shared" si="1"/>
        <v>2.04</v>
      </c>
      <c r="Z32" s="22">
        <f t="shared" si="2"/>
        <v>0</v>
      </c>
      <c r="AB32">
        <f t="shared" si="3"/>
        <v>970</v>
      </c>
      <c r="AC32">
        <f t="shared" si="3"/>
        <v>1070</v>
      </c>
    </row>
    <row r="33" spans="1:29" x14ac:dyDescent="0.25">
      <c r="A33" s="20">
        <v>24320</v>
      </c>
      <c r="F33" s="3">
        <v>0.6</v>
      </c>
      <c r="G33" s="3">
        <v>0.89</v>
      </c>
      <c r="H33" s="21"/>
      <c r="I33" s="21"/>
      <c r="K33" s="22" t="str">
        <f t="shared" si="0"/>
        <v/>
      </c>
      <c r="L33" s="22"/>
      <c r="T33" s="21"/>
      <c r="U33" s="21"/>
      <c r="V33" s="21"/>
      <c r="W33" s="21"/>
      <c r="X33" s="21"/>
      <c r="Y33">
        <f t="shared" si="1"/>
        <v>1.49</v>
      </c>
      <c r="Z33" s="22">
        <f t="shared" si="2"/>
        <v>0</v>
      </c>
      <c r="AB33">
        <f t="shared" si="3"/>
        <v>600</v>
      </c>
      <c r="AC33">
        <f t="shared" si="3"/>
        <v>890</v>
      </c>
    </row>
    <row r="34" spans="1:29" x14ac:dyDescent="0.25">
      <c r="A34" s="20">
        <v>24351</v>
      </c>
      <c r="F34" s="3">
        <v>0.93</v>
      </c>
      <c r="G34" s="3">
        <v>0.71</v>
      </c>
      <c r="H34" s="21"/>
      <c r="I34" s="21"/>
      <c r="K34" s="22" t="str">
        <f t="shared" si="0"/>
        <v/>
      </c>
      <c r="L34" s="22"/>
      <c r="T34" s="21"/>
      <c r="U34" s="21"/>
      <c r="V34" s="21"/>
      <c r="W34" s="21"/>
      <c r="X34" s="21"/>
      <c r="Y34">
        <f t="shared" si="1"/>
        <v>1.6400000000000001</v>
      </c>
      <c r="Z34" s="22">
        <f t="shared" si="2"/>
        <v>0</v>
      </c>
      <c r="AB34">
        <f t="shared" si="3"/>
        <v>930</v>
      </c>
      <c r="AC34">
        <f t="shared" si="3"/>
        <v>710</v>
      </c>
    </row>
    <row r="35" spans="1:29" x14ac:dyDescent="0.25">
      <c r="A35" s="20">
        <v>24381</v>
      </c>
      <c r="F35" s="3">
        <v>0.79</v>
      </c>
      <c r="G35" s="3">
        <v>0.54</v>
      </c>
      <c r="H35" s="21"/>
      <c r="I35" s="21"/>
      <c r="K35" s="22" t="str">
        <f t="shared" si="0"/>
        <v/>
      </c>
      <c r="L35" s="22"/>
      <c r="T35" s="21"/>
      <c r="U35" s="21"/>
      <c r="V35" s="21"/>
      <c r="W35" s="21"/>
      <c r="X35" s="21"/>
      <c r="Y35">
        <f t="shared" si="1"/>
        <v>1.33</v>
      </c>
      <c r="Z35" s="22">
        <f t="shared" si="2"/>
        <v>0</v>
      </c>
      <c r="AB35">
        <f t="shared" si="3"/>
        <v>790</v>
      </c>
      <c r="AC35">
        <f t="shared" si="3"/>
        <v>540</v>
      </c>
    </row>
    <row r="36" spans="1:29" x14ac:dyDescent="0.25">
      <c r="A36" s="20">
        <v>24412</v>
      </c>
      <c r="F36" s="3">
        <v>0.67</v>
      </c>
      <c r="G36" s="3">
        <v>0.59</v>
      </c>
      <c r="H36" s="21"/>
      <c r="I36" s="21"/>
      <c r="K36" s="22" t="str">
        <f t="shared" si="0"/>
        <v/>
      </c>
      <c r="L36" s="22"/>
      <c r="T36" s="21"/>
      <c r="U36" s="21"/>
      <c r="V36" s="21"/>
      <c r="W36" s="21"/>
      <c r="X36" s="21"/>
      <c r="Y36">
        <f t="shared" si="1"/>
        <v>1.26</v>
      </c>
      <c r="Z36" s="22">
        <f t="shared" si="2"/>
        <v>0</v>
      </c>
      <c r="AB36">
        <f t="shared" si="3"/>
        <v>670</v>
      </c>
      <c r="AC36">
        <f t="shared" si="3"/>
        <v>590</v>
      </c>
    </row>
    <row r="37" spans="1:29" x14ac:dyDescent="0.25">
      <c r="A37" s="20">
        <v>24442</v>
      </c>
      <c r="F37" s="3">
        <v>0.52</v>
      </c>
      <c r="G37" s="3">
        <v>0.47</v>
      </c>
      <c r="H37" s="21"/>
      <c r="I37" s="21"/>
      <c r="K37" s="22" t="str">
        <f t="shared" si="0"/>
        <v/>
      </c>
      <c r="L37" s="22"/>
      <c r="T37" s="21"/>
      <c r="U37" s="21"/>
      <c r="V37" s="21"/>
      <c r="W37" s="21"/>
      <c r="X37" s="21"/>
      <c r="Y37">
        <f t="shared" si="1"/>
        <v>0.99</v>
      </c>
      <c r="Z37" s="22">
        <f t="shared" si="2"/>
        <v>0</v>
      </c>
      <c r="AB37">
        <f t="shared" si="3"/>
        <v>520</v>
      </c>
      <c r="AC37">
        <f t="shared" si="3"/>
        <v>470</v>
      </c>
    </row>
    <row r="38" spans="1:29" x14ac:dyDescent="0.25">
      <c r="A38" s="20">
        <v>24473</v>
      </c>
      <c r="F38" s="3">
        <v>0.45</v>
      </c>
      <c r="G38" s="3">
        <v>0.52</v>
      </c>
      <c r="H38" s="21"/>
      <c r="I38" s="21"/>
      <c r="K38" s="22" t="str">
        <f t="shared" si="0"/>
        <v/>
      </c>
      <c r="L38" s="22"/>
      <c r="T38" s="21"/>
      <c r="U38" s="21"/>
      <c r="V38" s="21"/>
      <c r="W38" s="21"/>
      <c r="X38" s="21"/>
      <c r="Y38">
        <f t="shared" si="1"/>
        <v>0.97</v>
      </c>
      <c r="Z38" s="22">
        <f t="shared" si="2"/>
        <v>0</v>
      </c>
      <c r="AB38">
        <f t="shared" si="3"/>
        <v>450</v>
      </c>
      <c r="AC38">
        <f t="shared" si="3"/>
        <v>520</v>
      </c>
    </row>
    <row r="39" spans="1:29" x14ac:dyDescent="0.25">
      <c r="A39" s="20">
        <v>24504</v>
      </c>
      <c r="F39" s="3">
        <v>0.4</v>
      </c>
      <c r="G39" s="3">
        <v>1.07</v>
      </c>
      <c r="H39" s="21"/>
      <c r="I39" s="21"/>
      <c r="K39" s="22" t="str">
        <f t="shared" si="0"/>
        <v/>
      </c>
      <c r="L39" s="22"/>
      <c r="T39" s="21"/>
      <c r="U39" s="21"/>
      <c r="V39" s="21"/>
      <c r="W39" s="21"/>
      <c r="X39" s="21"/>
      <c r="Y39">
        <f t="shared" si="1"/>
        <v>1.4700000000000002</v>
      </c>
      <c r="Z39" s="22">
        <f t="shared" si="2"/>
        <v>0</v>
      </c>
      <c r="AB39">
        <f t="shared" si="3"/>
        <v>400</v>
      </c>
      <c r="AC39">
        <f t="shared" si="3"/>
        <v>1070</v>
      </c>
    </row>
    <row r="40" spans="1:29" x14ac:dyDescent="0.25">
      <c r="A40" s="20">
        <v>24532</v>
      </c>
      <c r="F40" s="3">
        <v>0.43</v>
      </c>
      <c r="G40" s="3">
        <v>0.69</v>
      </c>
      <c r="H40" s="21"/>
      <c r="I40" s="21"/>
      <c r="K40" s="22" t="str">
        <f t="shared" si="0"/>
        <v/>
      </c>
      <c r="L40" s="22"/>
      <c r="T40" s="21"/>
      <c r="U40" s="21"/>
      <c r="V40" s="21"/>
      <c r="W40" s="21"/>
      <c r="X40" s="21"/>
      <c r="Y40">
        <f t="shared" si="1"/>
        <v>1.1199999999999999</v>
      </c>
      <c r="Z40" s="22">
        <f t="shared" si="2"/>
        <v>0</v>
      </c>
      <c r="AB40">
        <f t="shared" si="3"/>
        <v>430</v>
      </c>
      <c r="AC40">
        <f t="shared" si="3"/>
        <v>690</v>
      </c>
    </row>
    <row r="41" spans="1:29" x14ac:dyDescent="0.25">
      <c r="A41" s="20">
        <v>24563</v>
      </c>
      <c r="F41" s="3">
        <v>0.49</v>
      </c>
      <c r="G41" s="3">
        <v>0.59</v>
      </c>
      <c r="H41" s="21"/>
      <c r="I41" s="21"/>
      <c r="K41" s="22" t="str">
        <f t="shared" si="0"/>
        <v/>
      </c>
      <c r="L41" s="22"/>
      <c r="T41" s="21"/>
      <c r="U41" s="21"/>
      <c r="V41" s="21"/>
      <c r="W41" s="21"/>
      <c r="X41" s="21"/>
      <c r="Y41">
        <f t="shared" si="1"/>
        <v>1.08</v>
      </c>
      <c r="Z41" s="22">
        <f t="shared" si="2"/>
        <v>0</v>
      </c>
      <c r="AB41">
        <f t="shared" si="3"/>
        <v>490</v>
      </c>
      <c r="AC41">
        <f t="shared" si="3"/>
        <v>590</v>
      </c>
    </row>
    <row r="42" spans="1:29" x14ac:dyDescent="0.25">
      <c r="A42" s="20">
        <v>24593</v>
      </c>
      <c r="F42" s="3">
        <v>0.57999999999999996</v>
      </c>
      <c r="G42" s="3">
        <v>0.65</v>
      </c>
      <c r="H42" s="21"/>
      <c r="I42" s="21"/>
      <c r="K42" s="22" t="str">
        <f t="shared" si="0"/>
        <v/>
      </c>
      <c r="L42" s="22"/>
      <c r="T42" s="21"/>
      <c r="U42" s="21"/>
      <c r="V42" s="21"/>
      <c r="W42" s="21"/>
      <c r="X42" s="21"/>
      <c r="Y42">
        <f t="shared" si="1"/>
        <v>1.23</v>
      </c>
      <c r="Z42" s="22">
        <f t="shared" si="2"/>
        <v>0</v>
      </c>
      <c r="AB42">
        <f t="shared" si="3"/>
        <v>580</v>
      </c>
      <c r="AC42">
        <f t="shared" si="3"/>
        <v>650</v>
      </c>
    </row>
    <row r="43" spans="1:29" x14ac:dyDescent="0.25">
      <c r="A43" s="20">
        <v>24624</v>
      </c>
      <c r="F43" s="3">
        <v>0.56000000000000005</v>
      </c>
      <c r="G43" s="3">
        <v>0.78</v>
      </c>
      <c r="H43" s="21"/>
      <c r="I43" s="21"/>
      <c r="K43" s="22" t="str">
        <f t="shared" si="0"/>
        <v/>
      </c>
      <c r="L43" s="22"/>
      <c r="T43" s="21"/>
      <c r="U43" s="21"/>
      <c r="V43" s="21"/>
      <c r="W43" s="21"/>
      <c r="X43" s="21"/>
      <c r="Y43">
        <f t="shared" si="1"/>
        <v>1.34</v>
      </c>
      <c r="Z43" s="22">
        <f t="shared" si="2"/>
        <v>0</v>
      </c>
      <c r="AB43">
        <f t="shared" si="3"/>
        <v>560</v>
      </c>
      <c r="AC43">
        <f t="shared" si="3"/>
        <v>780</v>
      </c>
    </row>
    <row r="44" spans="1:29" x14ac:dyDescent="0.25">
      <c r="A44" s="20">
        <v>24654</v>
      </c>
      <c r="F44" s="3">
        <v>0.66</v>
      </c>
      <c r="G44" s="3">
        <v>0.73</v>
      </c>
      <c r="H44" s="21"/>
      <c r="I44" s="21"/>
      <c r="K44" s="22" t="str">
        <f t="shared" si="0"/>
        <v/>
      </c>
      <c r="L44" s="22"/>
      <c r="T44" s="21"/>
      <c r="U44" s="21"/>
      <c r="V44" s="21"/>
      <c r="W44" s="21"/>
      <c r="X44" s="21"/>
      <c r="Y44">
        <f t="shared" si="1"/>
        <v>1.3900000000000001</v>
      </c>
      <c r="Z44" s="22">
        <f t="shared" si="2"/>
        <v>0</v>
      </c>
      <c r="AB44">
        <f t="shared" si="3"/>
        <v>660</v>
      </c>
      <c r="AC44">
        <f t="shared" si="3"/>
        <v>730</v>
      </c>
    </row>
    <row r="45" spans="1:29" x14ac:dyDescent="0.25">
      <c r="A45" s="20">
        <v>24685</v>
      </c>
      <c r="F45" s="3">
        <v>0.71</v>
      </c>
      <c r="G45" s="3">
        <v>0.7</v>
      </c>
      <c r="H45" s="21"/>
      <c r="I45" s="21"/>
      <c r="K45" s="22" t="str">
        <f t="shared" si="0"/>
        <v/>
      </c>
      <c r="L45" s="22"/>
      <c r="T45" s="21"/>
      <c r="U45" s="21"/>
      <c r="V45" s="21"/>
      <c r="W45" s="21"/>
      <c r="X45" s="21"/>
      <c r="Y45">
        <f t="shared" si="1"/>
        <v>1.41</v>
      </c>
      <c r="Z45" s="22">
        <f t="shared" si="2"/>
        <v>0</v>
      </c>
      <c r="AB45">
        <f t="shared" si="3"/>
        <v>710</v>
      </c>
      <c r="AC45">
        <f t="shared" si="3"/>
        <v>700</v>
      </c>
    </row>
    <row r="46" spans="1:29" x14ac:dyDescent="0.25">
      <c r="A46" s="20">
        <v>24716</v>
      </c>
      <c r="F46" s="3">
        <v>0.72</v>
      </c>
      <c r="G46" s="3">
        <v>0.68</v>
      </c>
      <c r="H46" s="21"/>
      <c r="I46" s="21"/>
      <c r="K46" s="22" t="str">
        <f t="shared" si="0"/>
        <v/>
      </c>
      <c r="L46" s="22"/>
      <c r="T46" s="21"/>
      <c r="U46" s="21"/>
      <c r="V46" s="21"/>
      <c r="W46" s="21"/>
      <c r="X46" s="21"/>
      <c r="Y46">
        <f t="shared" si="1"/>
        <v>1.4</v>
      </c>
      <c r="Z46" s="22">
        <f t="shared" si="2"/>
        <v>0</v>
      </c>
      <c r="AB46">
        <f t="shared" si="3"/>
        <v>720</v>
      </c>
      <c r="AC46">
        <f t="shared" si="3"/>
        <v>680</v>
      </c>
    </row>
    <row r="47" spans="1:29" x14ac:dyDescent="0.25">
      <c r="A47" s="20">
        <v>24746</v>
      </c>
      <c r="F47" s="3">
        <v>0.67</v>
      </c>
      <c r="G47" s="3">
        <v>0.54</v>
      </c>
      <c r="H47" s="21"/>
      <c r="I47" s="21"/>
      <c r="K47" s="22" t="str">
        <f t="shared" si="0"/>
        <v/>
      </c>
      <c r="L47" s="22"/>
      <c r="T47" s="21"/>
      <c r="U47" s="21"/>
      <c r="V47" s="21"/>
      <c r="W47" s="21"/>
      <c r="X47" s="21"/>
      <c r="Y47">
        <f t="shared" si="1"/>
        <v>1.21</v>
      </c>
      <c r="Z47" s="22">
        <f t="shared" si="2"/>
        <v>0</v>
      </c>
      <c r="AB47">
        <f t="shared" si="3"/>
        <v>670</v>
      </c>
      <c r="AC47">
        <f t="shared" si="3"/>
        <v>540</v>
      </c>
    </row>
    <row r="48" spans="1:29" x14ac:dyDescent="0.25">
      <c r="A48" s="20">
        <v>24777</v>
      </c>
      <c r="F48" s="3">
        <v>0.56999999999999995</v>
      </c>
      <c r="G48" s="3">
        <v>0.61</v>
      </c>
      <c r="H48" s="21"/>
      <c r="I48" s="21"/>
      <c r="K48" s="22" t="str">
        <f t="shared" si="0"/>
        <v/>
      </c>
      <c r="L48" s="22"/>
      <c r="T48" s="21"/>
      <c r="U48" s="21"/>
      <c r="V48" s="21"/>
      <c r="W48" s="21"/>
      <c r="X48" s="21"/>
      <c r="Y48">
        <f t="shared" si="1"/>
        <v>1.18</v>
      </c>
      <c r="Z48" s="22">
        <f t="shared" si="2"/>
        <v>0</v>
      </c>
      <c r="AB48">
        <f t="shared" si="3"/>
        <v>570</v>
      </c>
      <c r="AC48">
        <f t="shared" si="3"/>
        <v>610</v>
      </c>
    </row>
    <row r="49" spans="1:29" x14ac:dyDescent="0.25">
      <c r="A49" s="20">
        <v>24807</v>
      </c>
      <c r="F49" s="3">
        <v>0.5</v>
      </c>
      <c r="G49" s="3">
        <v>0.73</v>
      </c>
      <c r="H49" s="21"/>
      <c r="I49" s="21"/>
      <c r="K49" s="22" t="str">
        <f t="shared" si="0"/>
        <v/>
      </c>
      <c r="L49" s="22"/>
      <c r="T49" s="21"/>
      <c r="U49" s="21"/>
      <c r="V49" s="21"/>
      <c r="W49" s="21"/>
      <c r="X49" s="21"/>
      <c r="Y49">
        <f t="shared" si="1"/>
        <v>1.23</v>
      </c>
      <c r="Z49" s="22">
        <f t="shared" si="2"/>
        <v>0</v>
      </c>
      <c r="AB49">
        <f t="shared" si="3"/>
        <v>500</v>
      </c>
      <c r="AC49">
        <f t="shared" si="3"/>
        <v>730</v>
      </c>
    </row>
    <row r="50" spans="1:29" x14ac:dyDescent="0.25">
      <c r="A50" s="20">
        <v>24838</v>
      </c>
      <c r="F50" s="3">
        <v>0.45</v>
      </c>
      <c r="G50" s="3">
        <v>0.99</v>
      </c>
      <c r="H50" s="21"/>
      <c r="I50" s="21"/>
      <c r="K50" s="22" t="str">
        <f t="shared" si="0"/>
        <v/>
      </c>
      <c r="L50" s="22"/>
      <c r="T50" s="21"/>
      <c r="U50" s="21"/>
      <c r="V50" s="21"/>
      <c r="W50" s="21"/>
      <c r="X50" s="21"/>
      <c r="Y50">
        <f t="shared" si="1"/>
        <v>1.44</v>
      </c>
      <c r="Z50" s="22">
        <f t="shared" si="2"/>
        <v>0</v>
      </c>
      <c r="AB50">
        <f t="shared" si="3"/>
        <v>450</v>
      </c>
      <c r="AC50">
        <f t="shared" si="3"/>
        <v>990</v>
      </c>
    </row>
    <row r="51" spans="1:29" x14ac:dyDescent="0.25">
      <c r="A51" s="20">
        <v>24869</v>
      </c>
      <c r="F51" s="3">
        <v>0.41</v>
      </c>
      <c r="G51" s="3">
        <v>1.3</v>
      </c>
      <c r="H51" s="21"/>
      <c r="I51" s="21"/>
      <c r="K51" s="22" t="str">
        <f t="shared" si="0"/>
        <v/>
      </c>
      <c r="L51" s="22"/>
      <c r="T51" s="21"/>
      <c r="U51" s="21"/>
      <c r="V51" s="21"/>
      <c r="W51" s="21"/>
      <c r="X51" s="21"/>
      <c r="Y51">
        <f t="shared" si="1"/>
        <v>1.71</v>
      </c>
      <c r="Z51" s="22">
        <f t="shared" si="2"/>
        <v>0</v>
      </c>
      <c r="AB51">
        <f t="shared" si="3"/>
        <v>410</v>
      </c>
      <c r="AC51">
        <f t="shared" si="3"/>
        <v>1300</v>
      </c>
    </row>
    <row r="52" spans="1:29" x14ac:dyDescent="0.25">
      <c r="A52" s="20">
        <v>24898</v>
      </c>
      <c r="F52" s="3">
        <v>0.46</v>
      </c>
      <c r="G52" s="3">
        <v>1.33</v>
      </c>
      <c r="H52" s="21"/>
      <c r="I52" s="21"/>
      <c r="K52" s="22" t="str">
        <f t="shared" si="0"/>
        <v/>
      </c>
      <c r="L52" s="22"/>
      <c r="T52" s="21"/>
      <c r="U52" s="21"/>
      <c r="V52" s="21"/>
      <c r="W52" s="21"/>
      <c r="X52" s="21"/>
      <c r="Y52">
        <f t="shared" si="1"/>
        <v>1.79</v>
      </c>
      <c r="Z52" s="22">
        <f t="shared" si="2"/>
        <v>0</v>
      </c>
      <c r="AB52">
        <f t="shared" si="3"/>
        <v>460</v>
      </c>
      <c r="AC52">
        <f t="shared" si="3"/>
        <v>1330</v>
      </c>
    </row>
    <row r="53" spans="1:29" x14ac:dyDescent="0.25">
      <c r="A53" s="20">
        <v>24929</v>
      </c>
      <c r="F53" s="3">
        <v>0.52</v>
      </c>
      <c r="G53" s="3">
        <v>1.03</v>
      </c>
      <c r="H53" s="21"/>
      <c r="I53" s="21"/>
      <c r="K53" s="22" t="str">
        <f t="shared" si="0"/>
        <v/>
      </c>
      <c r="L53" s="22"/>
      <c r="T53" s="21"/>
      <c r="U53" s="21"/>
      <c r="V53" s="21"/>
      <c r="W53" s="21"/>
      <c r="X53" s="21"/>
      <c r="Y53">
        <f t="shared" si="1"/>
        <v>1.55</v>
      </c>
      <c r="Z53" s="22">
        <f t="shared" si="2"/>
        <v>0</v>
      </c>
      <c r="AB53">
        <f t="shared" si="3"/>
        <v>520</v>
      </c>
      <c r="AC53">
        <f t="shared" si="3"/>
        <v>1030</v>
      </c>
    </row>
    <row r="54" spans="1:29" x14ac:dyDescent="0.25">
      <c r="A54" s="20">
        <v>24959</v>
      </c>
      <c r="F54" s="3">
        <v>0.57999999999999996</v>
      </c>
      <c r="G54" s="3">
        <v>0.98</v>
      </c>
      <c r="H54" s="21"/>
      <c r="I54" s="21"/>
      <c r="K54" s="22" t="str">
        <f t="shared" si="0"/>
        <v/>
      </c>
      <c r="L54" s="22"/>
      <c r="T54" s="21"/>
      <c r="U54" s="21"/>
      <c r="V54" s="21"/>
      <c r="W54" s="21"/>
      <c r="X54" s="21"/>
      <c r="Y54">
        <f t="shared" si="1"/>
        <v>1.56</v>
      </c>
      <c r="Z54" s="22">
        <f t="shared" si="2"/>
        <v>0</v>
      </c>
      <c r="AB54">
        <f t="shared" si="3"/>
        <v>580</v>
      </c>
      <c r="AC54">
        <f t="shared" si="3"/>
        <v>980</v>
      </c>
    </row>
    <row r="55" spans="1:29" x14ac:dyDescent="0.25">
      <c r="A55" s="20">
        <v>24990</v>
      </c>
      <c r="F55" s="3">
        <v>0.59</v>
      </c>
      <c r="G55" s="3">
        <v>0.91</v>
      </c>
      <c r="H55" s="21"/>
      <c r="I55" s="21"/>
      <c r="K55" s="22" t="str">
        <f t="shared" si="0"/>
        <v/>
      </c>
      <c r="L55" s="22"/>
      <c r="T55" s="21"/>
      <c r="U55" s="21"/>
      <c r="V55" s="21"/>
      <c r="W55" s="21"/>
      <c r="X55" s="21"/>
      <c r="Y55">
        <f t="shared" si="1"/>
        <v>1.5</v>
      </c>
      <c r="Z55" s="22">
        <f t="shared" si="2"/>
        <v>0</v>
      </c>
      <c r="AB55">
        <f t="shared" si="3"/>
        <v>590</v>
      </c>
      <c r="AC55">
        <f t="shared" si="3"/>
        <v>910</v>
      </c>
    </row>
    <row r="56" spans="1:29" x14ac:dyDescent="0.25">
      <c r="A56" s="20">
        <v>25020</v>
      </c>
      <c r="F56" s="3">
        <v>0.65</v>
      </c>
      <c r="G56" s="3">
        <v>0.77</v>
      </c>
      <c r="H56" s="21"/>
      <c r="I56" s="21"/>
      <c r="K56" s="22" t="str">
        <f t="shared" si="0"/>
        <v/>
      </c>
      <c r="L56" s="22"/>
      <c r="T56" s="21"/>
      <c r="U56" s="21"/>
      <c r="V56" s="21"/>
      <c r="W56" s="21"/>
      <c r="X56" s="21"/>
      <c r="Y56">
        <f t="shared" si="1"/>
        <v>1.42</v>
      </c>
      <c r="Z56" s="22">
        <f t="shared" si="2"/>
        <v>0</v>
      </c>
      <c r="AB56">
        <f t="shared" si="3"/>
        <v>650</v>
      </c>
      <c r="AC56">
        <f t="shared" si="3"/>
        <v>770</v>
      </c>
    </row>
    <row r="57" spans="1:29" x14ac:dyDescent="0.25">
      <c r="A57" s="20">
        <v>25051</v>
      </c>
      <c r="F57" s="3">
        <v>0.62</v>
      </c>
      <c r="G57" s="3">
        <v>0.64</v>
      </c>
      <c r="H57" s="21"/>
      <c r="I57" s="21"/>
      <c r="K57" s="22" t="str">
        <f t="shared" si="0"/>
        <v/>
      </c>
      <c r="L57" s="22"/>
      <c r="T57" s="21"/>
      <c r="U57" s="21"/>
      <c r="V57" s="21"/>
      <c r="W57" s="21"/>
      <c r="X57" s="21"/>
      <c r="Y57">
        <f t="shared" si="1"/>
        <v>1.26</v>
      </c>
      <c r="Z57" s="22">
        <f t="shared" si="2"/>
        <v>0</v>
      </c>
      <c r="AB57">
        <f t="shared" si="3"/>
        <v>620</v>
      </c>
      <c r="AC57">
        <f t="shared" si="3"/>
        <v>640</v>
      </c>
    </row>
    <row r="58" spans="1:29" x14ac:dyDescent="0.25">
      <c r="A58" s="20">
        <v>25082</v>
      </c>
      <c r="F58" s="3">
        <v>0.62</v>
      </c>
      <c r="G58" s="3">
        <v>0.53</v>
      </c>
      <c r="H58" s="21"/>
      <c r="I58" s="21"/>
      <c r="K58" s="22" t="str">
        <f t="shared" si="0"/>
        <v/>
      </c>
      <c r="L58" s="22"/>
      <c r="T58" s="21"/>
      <c r="U58" s="21"/>
      <c r="V58" s="21"/>
      <c r="W58" s="21"/>
      <c r="X58" s="21"/>
      <c r="Y58">
        <f t="shared" si="1"/>
        <v>1.1499999999999999</v>
      </c>
      <c r="Z58" s="22">
        <f t="shared" si="2"/>
        <v>0</v>
      </c>
      <c r="AB58">
        <f t="shared" si="3"/>
        <v>620</v>
      </c>
      <c r="AC58">
        <f t="shared" si="3"/>
        <v>530</v>
      </c>
    </row>
    <row r="59" spans="1:29" x14ac:dyDescent="0.25">
      <c r="A59" s="20">
        <v>25112</v>
      </c>
      <c r="F59" s="3">
        <v>0.62</v>
      </c>
      <c r="G59" s="3">
        <v>0.56999999999999995</v>
      </c>
      <c r="H59" s="21"/>
      <c r="I59" s="21"/>
      <c r="K59" s="22" t="str">
        <f t="shared" si="0"/>
        <v/>
      </c>
      <c r="L59" s="22"/>
      <c r="T59" s="21"/>
      <c r="U59" s="21"/>
      <c r="V59" s="21"/>
      <c r="W59" s="21"/>
      <c r="X59" s="21"/>
      <c r="Y59">
        <f t="shared" si="1"/>
        <v>1.19</v>
      </c>
      <c r="Z59" s="22">
        <f t="shared" si="2"/>
        <v>0</v>
      </c>
      <c r="AB59">
        <f t="shared" si="3"/>
        <v>620</v>
      </c>
      <c r="AC59">
        <f t="shared" si="3"/>
        <v>570</v>
      </c>
    </row>
    <row r="60" spans="1:29" x14ac:dyDescent="0.25">
      <c r="A60" s="20">
        <v>25143</v>
      </c>
      <c r="F60" s="3">
        <v>0.5</v>
      </c>
      <c r="G60" s="3">
        <v>0.43</v>
      </c>
      <c r="H60" s="21"/>
      <c r="I60" s="21"/>
      <c r="K60" s="22" t="str">
        <f t="shared" si="0"/>
        <v/>
      </c>
      <c r="L60" s="22"/>
      <c r="T60" s="21"/>
      <c r="U60" s="21"/>
      <c r="V60" s="21"/>
      <c r="W60" s="21"/>
      <c r="X60" s="21"/>
      <c r="Y60">
        <f t="shared" si="1"/>
        <v>0.92999999999999994</v>
      </c>
      <c r="Z60" s="22">
        <f t="shared" si="2"/>
        <v>0</v>
      </c>
      <c r="AB60">
        <f t="shared" si="3"/>
        <v>500</v>
      </c>
      <c r="AC60">
        <f t="shared" si="3"/>
        <v>430</v>
      </c>
    </row>
    <row r="61" spans="1:29" x14ac:dyDescent="0.25">
      <c r="A61" s="20">
        <v>25173</v>
      </c>
      <c r="F61" s="3">
        <v>0.38</v>
      </c>
      <c r="G61" s="3">
        <v>0.46</v>
      </c>
      <c r="H61" s="21"/>
      <c r="I61" s="21"/>
      <c r="K61" s="22" t="str">
        <f t="shared" si="0"/>
        <v/>
      </c>
      <c r="L61" s="22"/>
      <c r="T61" s="21"/>
      <c r="U61" s="21"/>
      <c r="V61" s="21"/>
      <c r="W61" s="21"/>
      <c r="X61" s="21"/>
      <c r="Y61">
        <f t="shared" si="1"/>
        <v>0.84000000000000008</v>
      </c>
      <c r="Z61" s="22">
        <f t="shared" si="2"/>
        <v>0</v>
      </c>
      <c r="AB61">
        <f t="shared" si="3"/>
        <v>380</v>
      </c>
      <c r="AC61">
        <f t="shared" si="3"/>
        <v>460</v>
      </c>
    </row>
    <row r="62" spans="1:29" x14ac:dyDescent="0.25">
      <c r="A62" s="20">
        <v>25204</v>
      </c>
      <c r="F62" s="3">
        <v>0.32</v>
      </c>
      <c r="G62" s="3">
        <v>0.89</v>
      </c>
      <c r="H62" s="21"/>
      <c r="I62" s="21"/>
      <c r="K62" s="22" t="str">
        <f t="shared" si="0"/>
        <v/>
      </c>
      <c r="L62" s="22"/>
      <c r="T62" s="21"/>
      <c r="U62" s="21"/>
      <c r="V62" s="21"/>
      <c r="W62" s="21"/>
      <c r="X62" s="21"/>
      <c r="Y62">
        <f t="shared" si="1"/>
        <v>1.21</v>
      </c>
      <c r="Z62" s="22">
        <f t="shared" si="2"/>
        <v>0</v>
      </c>
      <c r="AB62">
        <f t="shared" si="3"/>
        <v>320</v>
      </c>
      <c r="AC62">
        <f t="shared" si="3"/>
        <v>890</v>
      </c>
    </row>
    <row r="63" spans="1:29" x14ac:dyDescent="0.25">
      <c r="A63" s="20">
        <v>25235</v>
      </c>
      <c r="F63" s="3">
        <v>0.33</v>
      </c>
      <c r="G63" s="3">
        <v>1.02</v>
      </c>
      <c r="H63" s="21"/>
      <c r="I63" s="21"/>
      <c r="K63" s="22" t="str">
        <f t="shared" si="0"/>
        <v/>
      </c>
      <c r="L63" s="22"/>
      <c r="T63" s="21"/>
      <c r="U63" s="21"/>
      <c r="V63" s="21"/>
      <c r="W63" s="21"/>
      <c r="X63" s="21"/>
      <c r="Y63">
        <f t="shared" si="1"/>
        <v>1.35</v>
      </c>
      <c r="Z63" s="22">
        <f t="shared" si="2"/>
        <v>0</v>
      </c>
      <c r="AB63">
        <f t="shared" si="3"/>
        <v>330</v>
      </c>
      <c r="AC63">
        <f t="shared" si="3"/>
        <v>1020</v>
      </c>
    </row>
    <row r="64" spans="1:29" x14ac:dyDescent="0.25">
      <c r="A64" s="20">
        <v>25263</v>
      </c>
      <c r="F64" s="3">
        <v>0.33</v>
      </c>
      <c r="G64" s="3">
        <v>1.0900000000000001</v>
      </c>
      <c r="H64" s="21"/>
      <c r="I64" s="21"/>
      <c r="K64" s="22" t="str">
        <f t="shared" si="0"/>
        <v/>
      </c>
      <c r="L64" s="22"/>
      <c r="T64" s="21"/>
      <c r="U64" s="21"/>
      <c r="V64" s="21"/>
      <c r="W64" s="21"/>
      <c r="X64" s="21"/>
      <c r="Y64">
        <f t="shared" si="1"/>
        <v>1.4200000000000002</v>
      </c>
      <c r="Z64" s="22">
        <f t="shared" si="2"/>
        <v>0</v>
      </c>
      <c r="AB64">
        <f t="shared" si="3"/>
        <v>330</v>
      </c>
      <c r="AC64">
        <f t="shared" si="3"/>
        <v>1090</v>
      </c>
    </row>
    <row r="65" spans="1:35" x14ac:dyDescent="0.25">
      <c r="A65" s="20">
        <v>25294</v>
      </c>
      <c r="F65" s="3">
        <v>0.35</v>
      </c>
      <c r="G65" s="3">
        <v>0.68</v>
      </c>
      <c r="H65" s="21"/>
      <c r="I65" s="21"/>
      <c r="K65" s="22" t="str">
        <f t="shared" si="0"/>
        <v/>
      </c>
      <c r="L65" s="22"/>
      <c r="T65" s="21"/>
      <c r="U65" s="21"/>
      <c r="V65" s="21"/>
      <c r="W65" s="21"/>
      <c r="X65" s="21"/>
      <c r="Y65">
        <f t="shared" si="1"/>
        <v>1.03</v>
      </c>
      <c r="Z65" s="22">
        <f t="shared" si="2"/>
        <v>0</v>
      </c>
      <c r="AB65">
        <f t="shared" si="3"/>
        <v>350</v>
      </c>
      <c r="AC65">
        <f t="shared" si="3"/>
        <v>680</v>
      </c>
    </row>
    <row r="66" spans="1:35" x14ac:dyDescent="0.25">
      <c r="A66" s="20">
        <v>25324</v>
      </c>
      <c r="F66" s="3">
        <v>0.43</v>
      </c>
      <c r="G66" s="3">
        <v>0.7</v>
      </c>
      <c r="H66" s="21"/>
      <c r="I66" s="21"/>
      <c r="K66" s="22" t="str">
        <f t="shared" si="0"/>
        <v/>
      </c>
      <c r="L66" s="22"/>
      <c r="T66" s="21"/>
      <c r="U66" s="21"/>
      <c r="V66" s="21"/>
      <c r="W66" s="21"/>
      <c r="X66" s="21"/>
      <c r="Y66">
        <f t="shared" si="1"/>
        <v>1.1299999999999999</v>
      </c>
      <c r="Z66" s="22">
        <f t="shared" si="2"/>
        <v>0</v>
      </c>
      <c r="AB66">
        <f t="shared" si="3"/>
        <v>430</v>
      </c>
      <c r="AC66">
        <f t="shared" si="3"/>
        <v>700</v>
      </c>
    </row>
    <row r="67" spans="1:35" x14ac:dyDescent="0.25">
      <c r="A67" s="20">
        <v>25355</v>
      </c>
      <c r="F67" s="3">
        <v>0.45</v>
      </c>
      <c r="G67" s="3">
        <v>0.57999999999999996</v>
      </c>
      <c r="H67" s="21"/>
      <c r="I67" s="21"/>
      <c r="K67" s="22" t="str">
        <f t="shared" si="0"/>
        <v/>
      </c>
      <c r="L67" s="22"/>
      <c r="T67" s="21"/>
      <c r="U67" s="21"/>
      <c r="V67" s="21"/>
      <c r="W67" s="21"/>
      <c r="X67" s="21"/>
      <c r="Y67">
        <f t="shared" si="1"/>
        <v>1.03</v>
      </c>
      <c r="Z67" s="22">
        <f t="shared" si="2"/>
        <v>0</v>
      </c>
      <c r="AB67">
        <f t="shared" si="3"/>
        <v>450</v>
      </c>
      <c r="AC67">
        <f t="shared" si="3"/>
        <v>580</v>
      </c>
    </row>
    <row r="68" spans="1:35" x14ac:dyDescent="0.25">
      <c r="A68" s="20">
        <v>25385</v>
      </c>
      <c r="F68" s="3">
        <v>0.45</v>
      </c>
      <c r="G68" s="3">
        <v>0.53</v>
      </c>
      <c r="H68" s="21"/>
      <c r="I68" s="21"/>
      <c r="K68" s="22" t="str">
        <f t="shared" ref="K68:K131" si="4">IF(AND(Q68="",U68="",V68="",W68="",X68=""),"",U68+V68+W68+X68+K68+Q68)</f>
        <v/>
      </c>
      <c r="L68" s="22"/>
      <c r="T68" s="21"/>
      <c r="U68" s="21"/>
      <c r="V68" s="21"/>
      <c r="W68" s="21"/>
      <c r="X68" s="21"/>
      <c r="Y68">
        <f t="shared" ref="Y68:Y131" si="5">+F68+G68</f>
        <v>0.98</v>
      </c>
      <c r="Z68" s="22">
        <f t="shared" ref="Z68:Z131" si="6">+J68+M68</f>
        <v>0</v>
      </c>
      <c r="AA68" s="23"/>
      <c r="AB68">
        <f t="shared" ref="AB68:AC131" si="7">1000*F68</f>
        <v>450</v>
      </c>
      <c r="AC68">
        <f t="shared" si="7"/>
        <v>530</v>
      </c>
      <c r="AD68" s="23"/>
      <c r="AE68" s="23"/>
      <c r="AF68" s="23"/>
      <c r="AG68" s="23"/>
      <c r="AH68" s="23"/>
      <c r="AI68" s="23"/>
    </row>
    <row r="69" spans="1:35" x14ac:dyDescent="0.25">
      <c r="A69" s="20">
        <v>25416</v>
      </c>
      <c r="F69" s="3">
        <v>0.52</v>
      </c>
      <c r="G69" s="3">
        <v>0.49</v>
      </c>
      <c r="H69" s="21"/>
      <c r="I69" s="21"/>
      <c r="K69" s="22" t="str">
        <f t="shared" si="4"/>
        <v/>
      </c>
      <c r="L69" s="22"/>
      <c r="T69" s="21"/>
      <c r="U69" s="21"/>
      <c r="V69" s="21"/>
      <c r="W69" s="21"/>
      <c r="X69" s="21"/>
      <c r="Y69">
        <f t="shared" si="5"/>
        <v>1.01</v>
      </c>
      <c r="Z69" s="22">
        <f t="shared" si="6"/>
        <v>0</v>
      </c>
      <c r="AA69" s="23"/>
      <c r="AB69">
        <f t="shared" si="7"/>
        <v>520</v>
      </c>
      <c r="AC69">
        <f t="shared" si="7"/>
        <v>490</v>
      </c>
      <c r="AD69" s="23"/>
      <c r="AE69" s="23"/>
      <c r="AF69" s="23"/>
      <c r="AG69" s="23"/>
      <c r="AH69" s="23"/>
      <c r="AI69" s="23"/>
    </row>
    <row r="70" spans="1:35" x14ac:dyDescent="0.25">
      <c r="A70" s="20">
        <v>25447</v>
      </c>
      <c r="F70" s="3">
        <v>0.5</v>
      </c>
      <c r="G70" s="3">
        <v>0.43</v>
      </c>
      <c r="H70" s="21"/>
      <c r="I70" s="21"/>
      <c r="K70" s="22" t="str">
        <f t="shared" si="4"/>
        <v/>
      </c>
      <c r="L70" s="22"/>
      <c r="T70" s="21"/>
      <c r="U70" s="21"/>
      <c r="V70" s="21"/>
      <c r="W70" s="21"/>
      <c r="X70" s="21"/>
      <c r="Y70">
        <f t="shared" si="5"/>
        <v>0.92999999999999994</v>
      </c>
      <c r="Z70" s="22">
        <f t="shared" si="6"/>
        <v>0</v>
      </c>
      <c r="AA70" s="23"/>
      <c r="AB70">
        <f t="shared" si="7"/>
        <v>500</v>
      </c>
      <c r="AC70">
        <f t="shared" si="7"/>
        <v>430</v>
      </c>
      <c r="AD70" s="23"/>
      <c r="AE70" s="23"/>
      <c r="AF70" s="23"/>
      <c r="AG70" s="23"/>
      <c r="AH70" s="23"/>
      <c r="AI70" s="23"/>
    </row>
    <row r="71" spans="1:35" x14ac:dyDescent="0.25">
      <c r="A71" s="20">
        <v>25477</v>
      </c>
      <c r="F71" s="3">
        <v>0.47</v>
      </c>
      <c r="G71" s="3">
        <v>0.42</v>
      </c>
      <c r="H71" s="21"/>
      <c r="I71" s="21"/>
      <c r="K71" s="22" t="str">
        <f t="shared" si="4"/>
        <v/>
      </c>
      <c r="L71" s="22"/>
      <c r="T71" s="21"/>
      <c r="U71" s="21"/>
      <c r="V71" s="21"/>
      <c r="W71" s="21"/>
      <c r="X71" s="21"/>
      <c r="Y71">
        <f t="shared" si="5"/>
        <v>0.8899999999999999</v>
      </c>
      <c r="Z71" s="22">
        <f t="shared" si="6"/>
        <v>0</v>
      </c>
      <c r="AA71" s="23"/>
      <c r="AB71">
        <f t="shared" si="7"/>
        <v>470</v>
      </c>
      <c r="AC71">
        <f t="shared" si="7"/>
        <v>420</v>
      </c>
      <c r="AD71" s="23"/>
      <c r="AE71" s="23"/>
      <c r="AF71" s="23"/>
      <c r="AG71" s="23"/>
      <c r="AH71" s="23"/>
      <c r="AI71" s="23"/>
    </row>
    <row r="72" spans="1:35" x14ac:dyDescent="0.25">
      <c r="A72" s="20">
        <v>25508</v>
      </c>
      <c r="F72" s="3">
        <v>0.39</v>
      </c>
      <c r="G72" s="3">
        <v>0.31</v>
      </c>
      <c r="H72" s="21"/>
      <c r="I72" s="21"/>
      <c r="K72" s="22" t="str">
        <f t="shared" si="4"/>
        <v/>
      </c>
      <c r="L72" s="22"/>
      <c r="T72" s="21"/>
      <c r="U72" s="21"/>
      <c r="V72" s="21"/>
      <c r="W72" s="21"/>
      <c r="X72" s="21"/>
      <c r="Y72">
        <f t="shared" si="5"/>
        <v>0.7</v>
      </c>
      <c r="Z72" s="22">
        <f t="shared" si="6"/>
        <v>0</v>
      </c>
      <c r="AA72" s="23"/>
      <c r="AB72">
        <f t="shared" si="7"/>
        <v>390</v>
      </c>
      <c r="AC72">
        <f t="shared" si="7"/>
        <v>310</v>
      </c>
      <c r="AD72" s="23"/>
      <c r="AE72" s="23"/>
      <c r="AF72" s="23"/>
      <c r="AG72" s="23"/>
      <c r="AH72" s="23"/>
      <c r="AI72" s="23"/>
    </row>
    <row r="73" spans="1:35" x14ac:dyDescent="0.25">
      <c r="A73" s="20">
        <v>25538</v>
      </c>
      <c r="F73" s="3">
        <v>0.31</v>
      </c>
      <c r="G73" s="3">
        <v>0.31</v>
      </c>
      <c r="H73" s="21"/>
      <c r="I73" s="21"/>
      <c r="K73" s="22" t="str">
        <f t="shared" si="4"/>
        <v/>
      </c>
      <c r="L73" s="22"/>
      <c r="T73" s="21"/>
      <c r="U73" s="21"/>
      <c r="V73" s="21"/>
      <c r="W73" s="21"/>
      <c r="X73" s="21"/>
      <c r="Y73">
        <f t="shared" si="5"/>
        <v>0.62</v>
      </c>
      <c r="Z73" s="22">
        <f t="shared" si="6"/>
        <v>0</v>
      </c>
      <c r="AA73" s="23"/>
      <c r="AB73">
        <f t="shared" si="7"/>
        <v>310</v>
      </c>
      <c r="AC73">
        <f t="shared" si="7"/>
        <v>310</v>
      </c>
      <c r="AD73" s="23"/>
      <c r="AE73" s="23"/>
      <c r="AF73" s="23"/>
      <c r="AG73" s="23"/>
      <c r="AH73" s="23"/>
      <c r="AI73" s="23"/>
    </row>
    <row r="74" spans="1:35" x14ac:dyDescent="0.25">
      <c r="A74" s="20">
        <v>25569</v>
      </c>
      <c r="F74" s="3">
        <v>0.19</v>
      </c>
      <c r="G74" s="3">
        <v>0.36</v>
      </c>
      <c r="H74" s="21"/>
      <c r="I74" s="21"/>
      <c r="K74" s="22" t="str">
        <f t="shared" si="4"/>
        <v/>
      </c>
      <c r="L74" s="22"/>
      <c r="T74" s="21"/>
      <c r="U74" s="21"/>
      <c r="V74" s="21"/>
      <c r="W74" s="21"/>
      <c r="X74" s="21"/>
      <c r="Y74">
        <f t="shared" si="5"/>
        <v>0.55000000000000004</v>
      </c>
      <c r="Z74" s="22">
        <f t="shared" si="6"/>
        <v>0</v>
      </c>
      <c r="AA74" s="23"/>
      <c r="AB74">
        <f t="shared" si="7"/>
        <v>190</v>
      </c>
      <c r="AC74">
        <f t="shared" si="7"/>
        <v>360</v>
      </c>
      <c r="AD74" s="23"/>
      <c r="AE74" s="23"/>
      <c r="AF74" s="23"/>
      <c r="AG74" s="23"/>
      <c r="AH74" s="23"/>
      <c r="AI74" s="23"/>
    </row>
    <row r="75" spans="1:35" x14ac:dyDescent="0.25">
      <c r="A75" s="20">
        <v>25600</v>
      </c>
      <c r="F75" s="3">
        <v>0.26</v>
      </c>
      <c r="G75" s="3">
        <v>0.56999999999999995</v>
      </c>
      <c r="H75" s="21"/>
      <c r="I75" s="21"/>
      <c r="K75" s="22" t="str">
        <f t="shared" si="4"/>
        <v/>
      </c>
      <c r="L75" s="22"/>
      <c r="T75" s="21"/>
      <c r="U75" s="21"/>
      <c r="V75" s="21"/>
      <c r="W75" s="21"/>
      <c r="X75" s="21"/>
      <c r="Y75">
        <f t="shared" si="5"/>
        <v>0.83</v>
      </c>
      <c r="Z75" s="22">
        <f t="shared" si="6"/>
        <v>0</v>
      </c>
      <c r="AA75" s="23"/>
      <c r="AB75">
        <f t="shared" si="7"/>
        <v>260</v>
      </c>
      <c r="AC75">
        <f t="shared" si="7"/>
        <v>570</v>
      </c>
      <c r="AD75" s="23"/>
      <c r="AE75" s="23"/>
      <c r="AF75" s="23"/>
      <c r="AG75" s="23"/>
      <c r="AH75" s="23"/>
      <c r="AI75" s="23"/>
    </row>
    <row r="76" spans="1:35" x14ac:dyDescent="0.25">
      <c r="A76" s="20">
        <v>25628</v>
      </c>
      <c r="F76" s="3">
        <v>0.24</v>
      </c>
      <c r="G76" s="3">
        <v>0.5</v>
      </c>
      <c r="H76" s="21"/>
      <c r="I76" s="21"/>
      <c r="K76" s="22" t="str">
        <f t="shared" si="4"/>
        <v/>
      </c>
      <c r="L76" s="22"/>
      <c r="T76" s="21"/>
      <c r="U76" s="21"/>
      <c r="V76" s="21"/>
      <c r="W76" s="21"/>
      <c r="X76" s="21"/>
      <c r="Y76">
        <f t="shared" si="5"/>
        <v>0.74</v>
      </c>
      <c r="Z76" s="22">
        <f t="shared" si="6"/>
        <v>0</v>
      </c>
      <c r="AA76" s="23"/>
      <c r="AB76">
        <f t="shared" si="7"/>
        <v>240</v>
      </c>
      <c r="AC76">
        <f t="shared" si="7"/>
        <v>500</v>
      </c>
      <c r="AD76" s="23"/>
      <c r="AE76" s="23"/>
      <c r="AF76" s="23"/>
      <c r="AG76" s="23"/>
      <c r="AH76" s="23"/>
      <c r="AI76" s="23"/>
    </row>
    <row r="77" spans="1:35" x14ac:dyDescent="0.25">
      <c r="A77" s="20">
        <v>25659</v>
      </c>
      <c r="F77" s="3">
        <v>0.23</v>
      </c>
      <c r="G77" s="3">
        <v>0.46</v>
      </c>
      <c r="H77" s="21"/>
      <c r="I77" s="21"/>
      <c r="K77" s="22" t="str">
        <f t="shared" si="4"/>
        <v/>
      </c>
      <c r="L77" s="22"/>
      <c r="T77" s="21"/>
      <c r="U77" s="21"/>
      <c r="V77" s="21"/>
      <c r="W77" s="21"/>
      <c r="X77" s="21"/>
      <c r="Y77">
        <f t="shared" si="5"/>
        <v>0.69000000000000006</v>
      </c>
      <c r="Z77" s="22">
        <f t="shared" si="6"/>
        <v>0</v>
      </c>
      <c r="AA77" s="23"/>
      <c r="AB77">
        <f t="shared" si="7"/>
        <v>230</v>
      </c>
      <c r="AC77">
        <f t="shared" si="7"/>
        <v>460</v>
      </c>
      <c r="AD77" s="23"/>
      <c r="AE77" s="23"/>
      <c r="AF77" s="23"/>
      <c r="AG77" s="23"/>
      <c r="AH77" s="23"/>
      <c r="AI77" s="23"/>
    </row>
    <row r="78" spans="1:35" x14ac:dyDescent="0.25">
      <c r="A78" s="20">
        <v>25689</v>
      </c>
      <c r="F78" s="3">
        <v>0.24</v>
      </c>
      <c r="G78" s="3">
        <v>0.53</v>
      </c>
      <c r="H78" s="21"/>
      <c r="I78" s="21"/>
      <c r="K78" s="22" t="str">
        <f t="shared" si="4"/>
        <v/>
      </c>
      <c r="L78" s="22"/>
      <c r="T78" s="21"/>
      <c r="U78" s="21"/>
      <c r="V78" s="21"/>
      <c r="W78" s="21"/>
      <c r="X78" s="21"/>
      <c r="Y78">
        <f t="shared" si="5"/>
        <v>0.77</v>
      </c>
      <c r="Z78" s="22">
        <f t="shared" si="6"/>
        <v>0</v>
      </c>
      <c r="AA78" s="23"/>
      <c r="AB78">
        <f t="shared" si="7"/>
        <v>240</v>
      </c>
      <c r="AC78">
        <f t="shared" si="7"/>
        <v>530</v>
      </c>
      <c r="AD78" s="23"/>
      <c r="AE78" s="23"/>
      <c r="AF78" s="23"/>
      <c r="AG78" s="23"/>
      <c r="AH78" s="23"/>
      <c r="AI78" s="23"/>
    </row>
    <row r="79" spans="1:35" x14ac:dyDescent="0.25">
      <c r="A79" s="20">
        <v>25720</v>
      </c>
      <c r="F79" s="3">
        <v>0.24</v>
      </c>
      <c r="G79" s="3">
        <v>0.54</v>
      </c>
      <c r="H79" s="21"/>
      <c r="I79" s="21"/>
      <c r="K79" s="22" t="str">
        <f t="shared" si="4"/>
        <v/>
      </c>
      <c r="L79" s="22"/>
      <c r="T79" s="21"/>
      <c r="U79" s="21"/>
      <c r="V79" s="21"/>
      <c r="W79" s="21"/>
      <c r="X79" s="21"/>
      <c r="Y79">
        <f t="shared" si="5"/>
        <v>0.78</v>
      </c>
      <c r="Z79" s="22">
        <f t="shared" si="6"/>
        <v>0</v>
      </c>
      <c r="AA79" s="23"/>
      <c r="AB79">
        <f t="shared" si="7"/>
        <v>240</v>
      </c>
      <c r="AC79">
        <f t="shared" si="7"/>
        <v>540</v>
      </c>
      <c r="AD79" s="23"/>
      <c r="AE79" s="23"/>
      <c r="AF79" s="23"/>
      <c r="AG79" s="23"/>
      <c r="AH79" s="23"/>
      <c r="AI79" s="23"/>
    </row>
    <row r="80" spans="1:35" x14ac:dyDescent="0.25">
      <c r="A80" s="20">
        <v>25750</v>
      </c>
      <c r="F80" s="3">
        <v>0.23</v>
      </c>
      <c r="G80" s="3">
        <v>0.45</v>
      </c>
      <c r="H80" s="21"/>
      <c r="I80" s="21"/>
      <c r="K80" s="22" t="str">
        <f t="shared" si="4"/>
        <v/>
      </c>
      <c r="L80" s="22"/>
      <c r="T80" s="21"/>
      <c r="U80" s="21"/>
      <c r="V80" s="21"/>
      <c r="W80" s="21"/>
      <c r="X80" s="21"/>
      <c r="Y80">
        <f t="shared" si="5"/>
        <v>0.68</v>
      </c>
      <c r="Z80" s="22">
        <f t="shared" si="6"/>
        <v>0</v>
      </c>
      <c r="AA80" s="23"/>
      <c r="AB80">
        <f t="shared" si="7"/>
        <v>230</v>
      </c>
      <c r="AC80">
        <f t="shared" si="7"/>
        <v>450</v>
      </c>
      <c r="AD80" s="23"/>
      <c r="AE80" s="23"/>
      <c r="AF80" s="23"/>
      <c r="AG80" s="23"/>
      <c r="AH80" s="23"/>
      <c r="AI80" s="23"/>
    </row>
    <row r="81" spans="1:35" x14ac:dyDescent="0.25">
      <c r="A81" s="20">
        <v>25781</v>
      </c>
      <c r="F81" s="3">
        <v>0.23</v>
      </c>
      <c r="G81" s="3">
        <v>0.4</v>
      </c>
      <c r="H81" s="21"/>
      <c r="I81" s="21"/>
      <c r="K81" s="22" t="str">
        <f t="shared" si="4"/>
        <v/>
      </c>
      <c r="L81" s="22"/>
      <c r="T81" s="21"/>
      <c r="U81" s="21"/>
      <c r="V81" s="21"/>
      <c r="W81" s="21"/>
      <c r="X81" s="21"/>
      <c r="Y81">
        <f t="shared" si="5"/>
        <v>0.63</v>
      </c>
      <c r="Z81" s="22">
        <f t="shared" si="6"/>
        <v>0</v>
      </c>
      <c r="AA81" s="23"/>
      <c r="AB81">
        <f t="shared" si="7"/>
        <v>230</v>
      </c>
      <c r="AC81">
        <f t="shared" si="7"/>
        <v>400</v>
      </c>
      <c r="AD81" s="23"/>
      <c r="AE81" s="23"/>
      <c r="AF81" s="23"/>
      <c r="AG81" s="23"/>
      <c r="AH81" s="23"/>
      <c r="AI81" s="23"/>
    </row>
    <row r="82" spans="1:35" x14ac:dyDescent="0.25">
      <c r="A82" s="20">
        <v>25812</v>
      </c>
      <c r="F82" s="3">
        <v>0.22</v>
      </c>
      <c r="G82" s="3">
        <v>0.32</v>
      </c>
      <c r="H82" s="21"/>
      <c r="I82" s="21"/>
      <c r="K82" s="22" t="str">
        <f t="shared" si="4"/>
        <v/>
      </c>
      <c r="L82" s="22"/>
      <c r="T82" s="21"/>
      <c r="U82" s="21"/>
      <c r="V82" s="21"/>
      <c r="W82" s="21"/>
      <c r="X82" s="21"/>
      <c r="Y82">
        <f t="shared" si="5"/>
        <v>0.54</v>
      </c>
      <c r="Z82" s="22">
        <f t="shared" si="6"/>
        <v>0</v>
      </c>
      <c r="AA82" s="23"/>
      <c r="AB82">
        <f t="shared" si="7"/>
        <v>220</v>
      </c>
      <c r="AC82">
        <f t="shared" si="7"/>
        <v>320</v>
      </c>
      <c r="AD82" s="23"/>
      <c r="AE82" s="23"/>
      <c r="AF82" s="23"/>
      <c r="AG82" s="23"/>
      <c r="AH82" s="23"/>
      <c r="AI82" s="23"/>
    </row>
    <row r="83" spans="1:35" x14ac:dyDescent="0.25">
      <c r="A83" s="20">
        <v>25842</v>
      </c>
      <c r="F83" s="3">
        <v>0.21</v>
      </c>
      <c r="G83" s="3">
        <v>0.32</v>
      </c>
      <c r="H83" s="21"/>
      <c r="I83" s="21"/>
      <c r="K83" s="22" t="str">
        <f t="shared" si="4"/>
        <v/>
      </c>
      <c r="L83" s="22"/>
      <c r="T83" s="21"/>
      <c r="U83" s="21"/>
      <c r="V83" s="21"/>
      <c r="W83" s="21"/>
      <c r="X83" s="21"/>
      <c r="Y83">
        <f t="shared" si="5"/>
        <v>0.53</v>
      </c>
      <c r="Z83" s="22">
        <f t="shared" si="6"/>
        <v>0</v>
      </c>
      <c r="AA83" t="s">
        <v>20</v>
      </c>
      <c r="AB83">
        <f t="shared" si="7"/>
        <v>210</v>
      </c>
      <c r="AC83">
        <f t="shared" si="7"/>
        <v>320</v>
      </c>
    </row>
    <row r="84" spans="1:35" x14ac:dyDescent="0.25">
      <c r="A84" s="20">
        <v>25873</v>
      </c>
      <c r="F84" s="3">
        <v>0.19</v>
      </c>
      <c r="G84" s="3">
        <v>0.3</v>
      </c>
      <c r="H84" s="21"/>
      <c r="I84" s="21"/>
      <c r="K84" s="22" t="str">
        <f t="shared" si="4"/>
        <v/>
      </c>
      <c r="L84" s="22"/>
      <c r="T84" s="21"/>
      <c r="U84" s="21"/>
      <c r="V84" s="21"/>
      <c r="W84" s="21"/>
      <c r="X84" s="21"/>
      <c r="Y84">
        <f t="shared" si="5"/>
        <v>0.49</v>
      </c>
      <c r="Z84" s="22">
        <f t="shared" si="6"/>
        <v>0</v>
      </c>
      <c r="AA84" s="23"/>
      <c r="AB84">
        <f t="shared" si="7"/>
        <v>190</v>
      </c>
      <c r="AC84">
        <f t="shared" si="7"/>
        <v>300</v>
      </c>
      <c r="AD84" s="23"/>
      <c r="AE84" s="23"/>
      <c r="AF84" s="23"/>
      <c r="AG84" s="23"/>
      <c r="AH84" s="23"/>
      <c r="AI84" s="23"/>
    </row>
    <row r="85" spans="1:35" x14ac:dyDescent="0.25">
      <c r="A85" s="20">
        <v>25903</v>
      </c>
      <c r="F85" s="3">
        <v>0.17</v>
      </c>
      <c r="G85" s="3">
        <v>0.3</v>
      </c>
      <c r="H85" s="21"/>
      <c r="I85" s="21"/>
      <c r="K85" s="22" t="str">
        <f t="shared" si="4"/>
        <v/>
      </c>
      <c r="L85" s="22"/>
      <c r="T85" s="21"/>
      <c r="U85" s="21"/>
      <c r="V85" s="21"/>
      <c r="W85" s="21"/>
      <c r="X85" s="21"/>
      <c r="Y85">
        <f t="shared" si="5"/>
        <v>0.47</v>
      </c>
      <c r="Z85" s="22">
        <f t="shared" si="6"/>
        <v>0</v>
      </c>
      <c r="AA85" s="23"/>
      <c r="AB85">
        <f t="shared" si="7"/>
        <v>170</v>
      </c>
      <c r="AC85">
        <f t="shared" si="7"/>
        <v>300</v>
      </c>
      <c r="AD85" s="23"/>
      <c r="AE85" s="23"/>
      <c r="AF85" s="23"/>
      <c r="AG85" s="23"/>
      <c r="AH85" s="23"/>
      <c r="AI85" s="23"/>
    </row>
    <row r="86" spans="1:35" x14ac:dyDescent="0.25">
      <c r="A86" s="20">
        <v>25934</v>
      </c>
      <c r="F86" s="3">
        <v>0.22</v>
      </c>
      <c r="G86" s="3">
        <v>0.42</v>
      </c>
      <c r="H86" s="21"/>
      <c r="I86" s="21"/>
      <c r="K86" s="22" t="str">
        <f t="shared" si="4"/>
        <v/>
      </c>
      <c r="L86" s="22"/>
      <c r="T86" s="21"/>
      <c r="U86" s="21"/>
      <c r="V86" s="21"/>
      <c r="W86" s="21"/>
      <c r="X86" s="21"/>
      <c r="Y86">
        <f t="shared" si="5"/>
        <v>0.64</v>
      </c>
      <c r="Z86" s="22">
        <f t="shared" si="6"/>
        <v>0</v>
      </c>
      <c r="AA86" s="23"/>
      <c r="AB86">
        <f t="shared" si="7"/>
        <v>220</v>
      </c>
      <c r="AC86">
        <f t="shared" si="7"/>
        <v>420</v>
      </c>
      <c r="AD86" s="23"/>
      <c r="AE86" s="23"/>
      <c r="AF86" s="23"/>
      <c r="AG86" s="23"/>
      <c r="AH86" s="23"/>
      <c r="AI86" s="23"/>
    </row>
    <row r="87" spans="1:35" x14ac:dyDescent="0.25">
      <c r="A87" s="20">
        <v>25965</v>
      </c>
      <c r="F87" s="3">
        <v>0.24</v>
      </c>
      <c r="G87" s="3">
        <v>0.49</v>
      </c>
      <c r="H87" s="21"/>
      <c r="I87" s="21"/>
      <c r="K87" s="22" t="str">
        <f t="shared" si="4"/>
        <v/>
      </c>
      <c r="L87" s="22"/>
      <c r="T87" s="21"/>
      <c r="U87" s="21"/>
      <c r="V87" s="21"/>
      <c r="W87" s="21"/>
      <c r="X87" s="21"/>
      <c r="Y87">
        <f t="shared" si="5"/>
        <v>0.73</v>
      </c>
      <c r="Z87" s="22">
        <f t="shared" si="6"/>
        <v>0</v>
      </c>
      <c r="AA87" s="23"/>
      <c r="AB87">
        <f t="shared" si="7"/>
        <v>240</v>
      </c>
      <c r="AC87">
        <f t="shared" si="7"/>
        <v>490</v>
      </c>
      <c r="AD87" s="23"/>
      <c r="AE87" s="23"/>
      <c r="AF87" s="23"/>
      <c r="AG87" s="23"/>
      <c r="AH87" s="23"/>
      <c r="AI87" s="23"/>
    </row>
    <row r="88" spans="1:35" x14ac:dyDescent="0.25">
      <c r="A88" s="20">
        <v>25993</v>
      </c>
      <c r="F88" s="3">
        <v>0.18</v>
      </c>
      <c r="G88" s="3">
        <v>0.46</v>
      </c>
      <c r="H88" s="21"/>
      <c r="I88" s="21"/>
      <c r="K88" s="22" t="str">
        <f t="shared" si="4"/>
        <v/>
      </c>
      <c r="L88" s="22"/>
      <c r="T88" s="21"/>
      <c r="U88" s="21"/>
      <c r="V88" s="21"/>
      <c r="W88" s="21"/>
      <c r="X88" s="21"/>
      <c r="Y88">
        <f t="shared" si="5"/>
        <v>0.64</v>
      </c>
      <c r="Z88" s="22">
        <f t="shared" si="6"/>
        <v>0</v>
      </c>
      <c r="AA88" s="23"/>
      <c r="AB88">
        <f t="shared" si="7"/>
        <v>180</v>
      </c>
      <c r="AC88">
        <f t="shared" si="7"/>
        <v>460</v>
      </c>
      <c r="AD88" s="23"/>
      <c r="AE88" s="23"/>
      <c r="AF88" s="23"/>
      <c r="AG88" s="23"/>
      <c r="AH88" s="23"/>
      <c r="AI88" s="23"/>
    </row>
    <row r="89" spans="1:35" x14ac:dyDescent="0.25">
      <c r="A89" s="20">
        <v>26024</v>
      </c>
      <c r="F89" s="3">
        <v>0.18</v>
      </c>
      <c r="G89" s="3">
        <v>0.47</v>
      </c>
      <c r="H89" s="21"/>
      <c r="I89" s="21"/>
      <c r="K89" s="22" t="str">
        <f t="shared" si="4"/>
        <v/>
      </c>
      <c r="L89" s="22"/>
      <c r="T89" s="21"/>
      <c r="U89" s="21"/>
      <c r="V89" s="21"/>
      <c r="W89" s="21"/>
      <c r="X89" s="21"/>
      <c r="Y89">
        <f t="shared" si="5"/>
        <v>0.64999999999999991</v>
      </c>
      <c r="Z89" s="22">
        <f t="shared" si="6"/>
        <v>0</v>
      </c>
      <c r="AA89" s="23"/>
      <c r="AB89">
        <f t="shared" si="7"/>
        <v>180</v>
      </c>
      <c r="AC89">
        <f t="shared" si="7"/>
        <v>470</v>
      </c>
      <c r="AD89" s="23"/>
      <c r="AE89" s="23"/>
      <c r="AF89" s="23"/>
      <c r="AG89" s="23"/>
      <c r="AH89" s="23"/>
      <c r="AI89" s="23"/>
    </row>
    <row r="90" spans="1:35" x14ac:dyDescent="0.25">
      <c r="A90" s="20">
        <v>26054</v>
      </c>
      <c r="F90" s="3">
        <v>0.17</v>
      </c>
      <c r="G90" s="3">
        <v>0.43</v>
      </c>
      <c r="H90" s="21"/>
      <c r="I90" s="21"/>
      <c r="K90" s="22" t="str">
        <f t="shared" si="4"/>
        <v/>
      </c>
      <c r="L90" s="22"/>
      <c r="T90" s="21"/>
      <c r="U90" s="21"/>
      <c r="V90" s="21"/>
      <c r="W90" s="21"/>
      <c r="X90" s="21"/>
      <c r="Y90">
        <f t="shared" si="5"/>
        <v>0.6</v>
      </c>
      <c r="Z90" s="22">
        <f t="shared" si="6"/>
        <v>0</v>
      </c>
      <c r="AA90" s="23"/>
      <c r="AB90">
        <f t="shared" si="7"/>
        <v>170</v>
      </c>
      <c r="AC90">
        <f t="shared" si="7"/>
        <v>430</v>
      </c>
      <c r="AD90" s="23"/>
      <c r="AE90" s="23"/>
      <c r="AF90" s="23"/>
      <c r="AG90" s="23"/>
      <c r="AH90" s="23"/>
      <c r="AI90" s="23"/>
    </row>
    <row r="91" spans="1:35" x14ac:dyDescent="0.25">
      <c r="A91" s="20">
        <v>26085</v>
      </c>
      <c r="F91" s="3">
        <v>0.14000000000000001</v>
      </c>
      <c r="G91" s="3">
        <v>0.53</v>
      </c>
      <c r="H91" s="21"/>
      <c r="I91" s="21"/>
      <c r="K91" s="22" t="str">
        <f t="shared" si="4"/>
        <v/>
      </c>
      <c r="L91" s="22"/>
      <c r="T91" s="21"/>
      <c r="U91" s="21"/>
      <c r="V91" s="21"/>
      <c r="W91" s="21"/>
      <c r="X91" s="21"/>
      <c r="Y91">
        <f t="shared" si="5"/>
        <v>0.67</v>
      </c>
      <c r="Z91" s="22">
        <f t="shared" si="6"/>
        <v>0</v>
      </c>
      <c r="AA91" s="23"/>
      <c r="AB91">
        <f t="shared" si="7"/>
        <v>140</v>
      </c>
      <c r="AC91">
        <f t="shared" si="7"/>
        <v>530</v>
      </c>
      <c r="AD91" s="23"/>
      <c r="AE91" s="23"/>
      <c r="AF91" s="23"/>
      <c r="AG91" s="23"/>
      <c r="AH91" s="23"/>
      <c r="AI91" s="23"/>
    </row>
    <row r="92" spans="1:35" x14ac:dyDescent="0.25">
      <c r="A92" s="20">
        <v>26115</v>
      </c>
      <c r="F92" s="3">
        <v>0.17</v>
      </c>
      <c r="G92" s="3">
        <v>0.51</v>
      </c>
      <c r="H92" s="21"/>
      <c r="I92" s="21"/>
      <c r="K92" s="22" t="str">
        <f t="shared" si="4"/>
        <v/>
      </c>
      <c r="L92" s="22"/>
      <c r="T92" s="21"/>
      <c r="U92" s="21"/>
      <c r="V92" s="21"/>
      <c r="W92" s="21"/>
      <c r="X92" s="21"/>
      <c r="Y92">
        <f t="shared" si="5"/>
        <v>0.68</v>
      </c>
      <c r="Z92" s="22">
        <f t="shared" si="6"/>
        <v>0</v>
      </c>
      <c r="AA92" s="23"/>
      <c r="AB92">
        <f t="shared" si="7"/>
        <v>170</v>
      </c>
      <c r="AC92">
        <f t="shared" si="7"/>
        <v>510</v>
      </c>
      <c r="AD92" s="23"/>
      <c r="AE92" s="23"/>
      <c r="AF92" s="23"/>
      <c r="AG92" s="23"/>
      <c r="AH92" s="23"/>
      <c r="AI92" s="23"/>
    </row>
    <row r="93" spans="1:35" x14ac:dyDescent="0.25">
      <c r="A93" s="20">
        <v>26146</v>
      </c>
      <c r="F93" s="3">
        <v>0.16</v>
      </c>
      <c r="G93" s="3">
        <v>0.4</v>
      </c>
      <c r="H93" s="21"/>
      <c r="I93" s="21"/>
      <c r="K93" s="22" t="str">
        <f t="shared" si="4"/>
        <v/>
      </c>
      <c r="L93" s="22"/>
      <c r="T93" s="21"/>
      <c r="U93" s="21"/>
      <c r="V93" s="21"/>
      <c r="W93" s="21"/>
      <c r="X93" s="21"/>
      <c r="Y93">
        <f t="shared" si="5"/>
        <v>0.56000000000000005</v>
      </c>
      <c r="Z93" s="22">
        <f t="shared" si="6"/>
        <v>0</v>
      </c>
      <c r="AA93" s="23"/>
      <c r="AB93">
        <f t="shared" si="7"/>
        <v>160</v>
      </c>
      <c r="AC93">
        <f t="shared" si="7"/>
        <v>400</v>
      </c>
      <c r="AD93" s="23"/>
      <c r="AE93" s="23"/>
      <c r="AF93" s="23"/>
      <c r="AG93" s="23"/>
      <c r="AH93" s="23"/>
      <c r="AI93" s="23"/>
    </row>
    <row r="94" spans="1:35" x14ac:dyDescent="0.25">
      <c r="A94" s="20">
        <v>26177</v>
      </c>
      <c r="F94" s="3">
        <v>0.18</v>
      </c>
      <c r="G94" s="3">
        <v>0.42</v>
      </c>
      <c r="H94" s="21"/>
      <c r="I94" s="21"/>
      <c r="K94" s="22" t="str">
        <f t="shared" si="4"/>
        <v/>
      </c>
      <c r="L94" s="22"/>
      <c r="T94" s="21"/>
      <c r="U94" s="21"/>
      <c r="V94" s="21"/>
      <c r="W94" s="21"/>
      <c r="X94" s="21"/>
      <c r="Y94">
        <f t="shared" si="5"/>
        <v>0.6</v>
      </c>
      <c r="Z94" s="22">
        <f t="shared" si="6"/>
        <v>0</v>
      </c>
      <c r="AA94" s="23"/>
      <c r="AB94">
        <f t="shared" si="7"/>
        <v>180</v>
      </c>
      <c r="AC94">
        <f t="shared" si="7"/>
        <v>420</v>
      </c>
      <c r="AD94" s="23"/>
      <c r="AE94" s="23"/>
      <c r="AF94" s="23"/>
      <c r="AG94" s="23"/>
      <c r="AH94" s="23"/>
      <c r="AI94" s="23"/>
    </row>
    <row r="95" spans="1:35" x14ac:dyDescent="0.25">
      <c r="A95" s="20">
        <v>26207</v>
      </c>
      <c r="F95" s="3">
        <v>0.15</v>
      </c>
      <c r="G95" s="3">
        <v>0.34</v>
      </c>
      <c r="H95" s="21"/>
      <c r="I95" s="21"/>
      <c r="K95" s="22" t="str">
        <f t="shared" si="4"/>
        <v/>
      </c>
      <c r="L95" s="22"/>
      <c r="T95" s="21"/>
      <c r="U95" s="21"/>
      <c r="V95" s="21"/>
      <c r="W95" s="21"/>
      <c r="X95" s="21"/>
      <c r="Y95">
        <f t="shared" si="5"/>
        <v>0.49</v>
      </c>
      <c r="Z95" s="22">
        <f t="shared" si="6"/>
        <v>0</v>
      </c>
      <c r="AA95" s="23"/>
      <c r="AB95">
        <f t="shared" si="7"/>
        <v>150</v>
      </c>
      <c r="AC95">
        <f t="shared" si="7"/>
        <v>340</v>
      </c>
      <c r="AD95" s="23"/>
      <c r="AE95" s="23"/>
      <c r="AF95" s="23"/>
      <c r="AG95" s="23"/>
      <c r="AH95" s="23"/>
      <c r="AI95" s="23"/>
    </row>
    <row r="96" spans="1:35" x14ac:dyDescent="0.25">
      <c r="A96" s="20">
        <v>26238</v>
      </c>
      <c r="F96" s="3">
        <v>0.1</v>
      </c>
      <c r="G96" s="3">
        <v>0.34</v>
      </c>
      <c r="H96" s="21"/>
      <c r="I96" s="21"/>
      <c r="K96" s="22" t="str">
        <f t="shared" si="4"/>
        <v/>
      </c>
      <c r="L96" s="22"/>
      <c r="T96" s="21"/>
      <c r="U96" s="21"/>
      <c r="V96" s="21"/>
      <c r="W96" s="21"/>
      <c r="X96" s="21"/>
      <c r="Y96">
        <f t="shared" si="5"/>
        <v>0.44000000000000006</v>
      </c>
      <c r="Z96" s="22">
        <f t="shared" si="6"/>
        <v>0</v>
      </c>
      <c r="AA96" s="23"/>
      <c r="AB96">
        <f t="shared" si="7"/>
        <v>100</v>
      </c>
      <c r="AC96">
        <f t="shared" si="7"/>
        <v>340</v>
      </c>
      <c r="AD96" s="23"/>
      <c r="AE96" s="23"/>
      <c r="AF96" s="23"/>
      <c r="AG96" s="23"/>
      <c r="AH96" s="23"/>
      <c r="AI96" s="23"/>
    </row>
    <row r="97" spans="1:37" x14ac:dyDescent="0.25">
      <c r="A97" s="20">
        <v>26268</v>
      </c>
      <c r="F97" s="3">
        <v>7.0000000000000007E-2</v>
      </c>
      <c r="G97" s="3">
        <v>0.3</v>
      </c>
      <c r="H97" s="21"/>
      <c r="I97" s="21"/>
      <c r="K97" s="22" t="str">
        <f t="shared" si="4"/>
        <v/>
      </c>
      <c r="L97" s="22"/>
      <c r="T97" s="21"/>
      <c r="U97" s="21"/>
      <c r="V97" s="21"/>
      <c r="W97" s="21"/>
      <c r="X97" s="21"/>
      <c r="Y97">
        <f t="shared" si="5"/>
        <v>0.37</v>
      </c>
      <c r="Z97" s="22">
        <f t="shared" si="6"/>
        <v>0</v>
      </c>
      <c r="AA97" s="23"/>
      <c r="AB97">
        <f t="shared" si="7"/>
        <v>70</v>
      </c>
      <c r="AC97">
        <f t="shared" si="7"/>
        <v>300</v>
      </c>
      <c r="AD97" s="23"/>
      <c r="AE97" s="23"/>
      <c r="AF97" s="23"/>
      <c r="AG97" s="23"/>
      <c r="AH97" s="23"/>
      <c r="AI97" s="23"/>
    </row>
    <row r="98" spans="1:37" x14ac:dyDescent="0.25">
      <c r="A98" s="20">
        <v>26299</v>
      </c>
      <c r="F98" s="3">
        <v>0.19</v>
      </c>
      <c r="G98" s="3">
        <v>1.02</v>
      </c>
      <c r="H98" s="21"/>
      <c r="I98" s="21"/>
      <c r="K98" s="22" t="str">
        <f t="shared" si="4"/>
        <v/>
      </c>
      <c r="L98" s="22"/>
      <c r="T98" s="21"/>
      <c r="U98" s="21"/>
      <c r="V98" s="21"/>
      <c r="W98" s="21"/>
      <c r="X98" s="21"/>
      <c r="Y98">
        <f t="shared" si="5"/>
        <v>1.21</v>
      </c>
      <c r="Z98" s="22">
        <f t="shared" si="6"/>
        <v>0</v>
      </c>
      <c r="AA98" s="23"/>
      <c r="AB98">
        <f t="shared" si="7"/>
        <v>190</v>
      </c>
      <c r="AC98">
        <f t="shared" si="7"/>
        <v>1020</v>
      </c>
      <c r="AD98" s="23"/>
      <c r="AE98" s="23"/>
      <c r="AF98" s="23"/>
      <c r="AG98" s="23"/>
      <c r="AH98" s="23"/>
      <c r="AI98" s="23"/>
    </row>
    <row r="99" spans="1:37" x14ac:dyDescent="0.25">
      <c r="A99" s="20">
        <v>26330</v>
      </c>
      <c r="F99" s="3">
        <v>0.31</v>
      </c>
      <c r="G99" s="3">
        <v>1.03</v>
      </c>
      <c r="H99" s="21"/>
      <c r="I99" s="21"/>
      <c r="K99" s="22" t="str">
        <f t="shared" si="4"/>
        <v/>
      </c>
      <c r="L99" s="22"/>
      <c r="T99" s="21"/>
      <c r="U99" s="21"/>
      <c r="V99" s="21"/>
      <c r="W99" s="21"/>
      <c r="X99" s="21"/>
      <c r="Y99">
        <f t="shared" si="5"/>
        <v>1.34</v>
      </c>
      <c r="Z99" s="22">
        <f t="shared" si="6"/>
        <v>0</v>
      </c>
      <c r="AB99">
        <f t="shared" si="7"/>
        <v>310</v>
      </c>
      <c r="AC99">
        <f t="shared" si="7"/>
        <v>1030</v>
      </c>
    </row>
    <row r="100" spans="1:37" x14ac:dyDescent="0.25">
      <c r="A100" s="20">
        <v>26359</v>
      </c>
      <c r="F100" s="3">
        <v>0.19</v>
      </c>
      <c r="G100" s="3">
        <v>0.64</v>
      </c>
      <c r="H100" s="21"/>
      <c r="I100" s="21"/>
      <c r="K100" s="22" t="str">
        <f t="shared" si="4"/>
        <v/>
      </c>
      <c r="L100" s="22"/>
      <c r="T100" s="21"/>
      <c r="U100" s="21"/>
      <c r="V100" s="21"/>
      <c r="W100" s="21"/>
      <c r="X100" s="21"/>
      <c r="Y100">
        <f t="shared" si="5"/>
        <v>0.83000000000000007</v>
      </c>
      <c r="Z100" s="22">
        <f t="shared" si="6"/>
        <v>0</v>
      </c>
      <c r="AA100" t="s">
        <v>21</v>
      </c>
      <c r="AB100">
        <f t="shared" si="7"/>
        <v>190</v>
      </c>
      <c r="AC100">
        <f t="shared" si="7"/>
        <v>640</v>
      </c>
      <c r="AD100" s="24"/>
      <c r="AE100" s="24"/>
      <c r="AF100" t="s">
        <v>44</v>
      </c>
      <c r="AJ100" t="s">
        <v>21</v>
      </c>
      <c r="AK100" t="s">
        <v>45</v>
      </c>
    </row>
    <row r="101" spans="1:37" x14ac:dyDescent="0.25">
      <c r="A101" s="20">
        <v>26390</v>
      </c>
      <c r="F101" s="3">
        <v>0.16</v>
      </c>
      <c r="G101" s="3">
        <v>0.46</v>
      </c>
      <c r="H101" s="21"/>
      <c r="I101" s="21"/>
      <c r="K101" s="22" t="str">
        <f t="shared" si="4"/>
        <v/>
      </c>
      <c r="L101" s="22"/>
      <c r="T101" s="21"/>
      <c r="U101" s="21"/>
      <c r="V101" s="21"/>
      <c r="W101" s="21"/>
      <c r="X101" s="21"/>
      <c r="Y101" s="23">
        <f t="shared" si="5"/>
        <v>0.62</v>
      </c>
      <c r="Z101" s="25">
        <f t="shared" si="6"/>
        <v>0</v>
      </c>
      <c r="AA101" s="23"/>
      <c r="AB101">
        <f t="shared" si="7"/>
        <v>160</v>
      </c>
      <c r="AC101">
        <f t="shared" si="7"/>
        <v>460</v>
      </c>
      <c r="AD101" s="23"/>
      <c r="AE101" s="23"/>
      <c r="AF101" s="23"/>
      <c r="AG101" s="23"/>
      <c r="AH101" s="23"/>
      <c r="AI101" s="23"/>
    </row>
    <row r="102" spans="1:37" x14ac:dyDescent="0.25">
      <c r="A102" s="20">
        <v>26420</v>
      </c>
      <c r="F102" s="3">
        <v>0.18</v>
      </c>
      <c r="G102" s="3">
        <v>0.53</v>
      </c>
      <c r="H102" s="21"/>
      <c r="I102" s="21"/>
      <c r="K102" s="22" t="str">
        <f t="shared" si="4"/>
        <v/>
      </c>
      <c r="L102" s="22"/>
      <c r="T102" s="21"/>
      <c r="U102" s="21"/>
      <c r="V102" s="21"/>
      <c r="W102" s="21"/>
      <c r="X102" s="21"/>
      <c r="Y102" s="23">
        <f t="shared" si="5"/>
        <v>0.71</v>
      </c>
      <c r="Z102" s="25">
        <f t="shared" si="6"/>
        <v>0</v>
      </c>
      <c r="AA102" s="23"/>
      <c r="AB102">
        <f t="shared" si="7"/>
        <v>180</v>
      </c>
      <c r="AC102">
        <f t="shared" si="7"/>
        <v>530</v>
      </c>
      <c r="AD102" s="23"/>
      <c r="AE102" s="23"/>
      <c r="AF102" s="23"/>
      <c r="AG102" s="23"/>
      <c r="AH102" s="23"/>
      <c r="AI102" s="23"/>
    </row>
    <row r="103" spans="1:37" x14ac:dyDescent="0.25">
      <c r="A103" s="20">
        <v>26451</v>
      </c>
      <c r="F103" s="3">
        <v>0.31</v>
      </c>
      <c r="G103" s="3">
        <v>0.76</v>
      </c>
      <c r="H103" s="21"/>
      <c r="I103" s="21"/>
      <c r="K103" s="22" t="str">
        <f t="shared" si="4"/>
        <v/>
      </c>
      <c r="L103" s="22"/>
      <c r="T103" s="21"/>
      <c r="U103" s="21"/>
      <c r="V103" s="21"/>
      <c r="W103" s="21"/>
      <c r="X103" s="21"/>
      <c r="Y103" s="23">
        <f t="shared" si="5"/>
        <v>1.07</v>
      </c>
      <c r="Z103" s="25">
        <f t="shared" si="6"/>
        <v>0</v>
      </c>
      <c r="AA103" s="23"/>
      <c r="AB103">
        <f t="shared" si="7"/>
        <v>310</v>
      </c>
      <c r="AC103">
        <f t="shared" si="7"/>
        <v>760</v>
      </c>
      <c r="AD103" s="23"/>
      <c r="AE103" s="23"/>
      <c r="AF103" s="23"/>
      <c r="AG103" s="23"/>
      <c r="AH103" s="23"/>
      <c r="AI103" s="23"/>
    </row>
    <row r="104" spans="1:37" x14ac:dyDescent="0.25">
      <c r="A104" s="20">
        <v>26481</v>
      </c>
      <c r="F104" s="3">
        <v>0.56999999999999995</v>
      </c>
      <c r="G104" s="3">
        <v>0.75</v>
      </c>
      <c r="H104" s="21"/>
      <c r="I104" s="21"/>
      <c r="K104" s="22" t="str">
        <f t="shared" si="4"/>
        <v/>
      </c>
      <c r="L104" s="22"/>
      <c r="T104" s="21"/>
      <c r="U104" s="21"/>
      <c r="V104" s="21"/>
      <c r="W104" s="21"/>
      <c r="X104" s="21"/>
      <c r="Y104" s="23">
        <f t="shared" si="5"/>
        <v>1.3199999999999998</v>
      </c>
      <c r="Z104" s="25">
        <f t="shared" si="6"/>
        <v>0</v>
      </c>
      <c r="AA104" s="23"/>
      <c r="AB104">
        <f t="shared" si="7"/>
        <v>570</v>
      </c>
      <c r="AC104">
        <f t="shared" si="7"/>
        <v>750</v>
      </c>
      <c r="AD104" s="23"/>
      <c r="AE104" s="23"/>
      <c r="AF104" s="23"/>
      <c r="AG104" s="23"/>
      <c r="AH104" s="23"/>
      <c r="AI104" s="23"/>
    </row>
    <row r="105" spans="1:37" x14ac:dyDescent="0.25">
      <c r="A105" s="20">
        <v>26512</v>
      </c>
      <c r="F105" s="3">
        <v>0.83</v>
      </c>
      <c r="G105" s="3">
        <v>0.7</v>
      </c>
      <c r="H105" s="21"/>
      <c r="I105" s="21"/>
      <c r="K105" s="22" t="str">
        <f t="shared" si="4"/>
        <v/>
      </c>
      <c r="L105" s="22"/>
      <c r="T105" s="21"/>
      <c r="U105" s="21"/>
      <c r="V105" s="21"/>
      <c r="W105" s="21"/>
      <c r="X105" s="21"/>
      <c r="Y105" s="23">
        <f t="shared" si="5"/>
        <v>1.5299999999999998</v>
      </c>
      <c r="Z105" s="25">
        <f t="shared" si="6"/>
        <v>0</v>
      </c>
      <c r="AA105" s="23"/>
      <c r="AB105">
        <f t="shared" si="7"/>
        <v>830</v>
      </c>
      <c r="AC105">
        <f t="shared" si="7"/>
        <v>700</v>
      </c>
      <c r="AD105" s="23"/>
      <c r="AE105" s="23"/>
      <c r="AF105" s="23"/>
      <c r="AG105" s="23"/>
      <c r="AH105" s="23"/>
      <c r="AI105" s="23"/>
    </row>
    <row r="106" spans="1:37" x14ac:dyDescent="0.25">
      <c r="A106" s="20">
        <v>26543</v>
      </c>
      <c r="F106" s="3">
        <v>1</v>
      </c>
      <c r="G106" s="3">
        <v>0.79</v>
      </c>
      <c r="H106" s="21"/>
      <c r="I106" s="21"/>
      <c r="K106" s="22" t="str">
        <f t="shared" si="4"/>
        <v/>
      </c>
      <c r="L106" s="22"/>
      <c r="T106" s="21"/>
      <c r="U106" s="21"/>
      <c r="V106" s="21"/>
      <c r="W106" s="21"/>
      <c r="X106" s="21"/>
      <c r="Y106" s="23">
        <f t="shared" si="5"/>
        <v>1.79</v>
      </c>
      <c r="Z106" s="25">
        <f t="shared" si="6"/>
        <v>0</v>
      </c>
      <c r="AA106" s="23"/>
      <c r="AB106">
        <f t="shared" si="7"/>
        <v>1000</v>
      </c>
      <c r="AC106">
        <f t="shared" si="7"/>
        <v>790</v>
      </c>
      <c r="AD106" s="23"/>
      <c r="AE106" s="23"/>
      <c r="AF106" s="23"/>
      <c r="AG106" s="23"/>
      <c r="AH106" s="23"/>
      <c r="AI106" s="23"/>
    </row>
    <row r="107" spans="1:37" x14ac:dyDescent="0.25">
      <c r="A107" s="20">
        <v>26573</v>
      </c>
      <c r="F107" s="3">
        <v>1.49</v>
      </c>
      <c r="G107" s="3">
        <v>0.88</v>
      </c>
      <c r="H107" s="21"/>
      <c r="I107" s="21"/>
      <c r="K107" s="22" t="str">
        <f t="shared" si="4"/>
        <v/>
      </c>
      <c r="L107" s="22"/>
      <c r="T107" s="21"/>
      <c r="U107" s="21"/>
      <c r="V107" s="21"/>
      <c r="W107" s="21"/>
      <c r="X107" s="21"/>
      <c r="Y107" s="23">
        <f t="shared" si="5"/>
        <v>2.37</v>
      </c>
      <c r="Z107" s="25">
        <f t="shared" si="6"/>
        <v>0</v>
      </c>
      <c r="AA107" s="23"/>
      <c r="AB107">
        <f t="shared" si="7"/>
        <v>1490</v>
      </c>
      <c r="AC107">
        <f t="shared" si="7"/>
        <v>880</v>
      </c>
      <c r="AD107" s="23"/>
      <c r="AE107" s="23"/>
      <c r="AF107" s="23"/>
      <c r="AG107" s="23"/>
      <c r="AH107" s="23"/>
      <c r="AI107" s="23"/>
    </row>
    <row r="108" spans="1:37" x14ac:dyDescent="0.25">
      <c r="A108" s="20">
        <v>26604</v>
      </c>
      <c r="F108" s="3">
        <v>1.55</v>
      </c>
      <c r="G108" s="3">
        <v>0.87</v>
      </c>
      <c r="H108" s="21"/>
      <c r="I108" s="21"/>
      <c r="K108" s="22" t="str">
        <f t="shared" si="4"/>
        <v/>
      </c>
      <c r="L108" s="22"/>
      <c r="T108" s="21"/>
      <c r="U108" s="21"/>
      <c r="V108" s="21"/>
      <c r="W108" s="21"/>
      <c r="X108" s="21"/>
      <c r="Y108" s="23">
        <f t="shared" si="5"/>
        <v>2.42</v>
      </c>
      <c r="Z108" s="25">
        <f t="shared" si="6"/>
        <v>0</v>
      </c>
      <c r="AA108" s="23"/>
      <c r="AB108">
        <f t="shared" si="7"/>
        <v>1550</v>
      </c>
      <c r="AC108">
        <f t="shared" si="7"/>
        <v>870</v>
      </c>
      <c r="AD108" s="23"/>
      <c r="AE108" s="23"/>
      <c r="AF108" s="23"/>
      <c r="AG108" s="23"/>
      <c r="AH108" s="23"/>
      <c r="AI108" s="23"/>
    </row>
    <row r="109" spans="1:37" x14ac:dyDescent="0.25">
      <c r="A109" s="20">
        <v>26634</v>
      </c>
      <c r="F109" s="3">
        <v>1.55</v>
      </c>
      <c r="G109" s="3">
        <v>3.36</v>
      </c>
      <c r="H109" s="21"/>
      <c r="I109" s="21"/>
      <c r="K109" s="22" t="str">
        <f t="shared" si="4"/>
        <v/>
      </c>
      <c r="L109" s="22"/>
      <c r="T109" s="21"/>
      <c r="U109" s="21"/>
      <c r="V109" s="21"/>
      <c r="W109" s="21"/>
      <c r="X109" s="21"/>
      <c r="Y109" s="23">
        <f t="shared" si="5"/>
        <v>4.91</v>
      </c>
      <c r="Z109" s="25">
        <f t="shared" si="6"/>
        <v>0</v>
      </c>
      <c r="AA109" s="23"/>
      <c r="AB109">
        <f t="shared" si="7"/>
        <v>1550</v>
      </c>
      <c r="AC109">
        <f t="shared" si="7"/>
        <v>3360</v>
      </c>
      <c r="AD109" s="23"/>
      <c r="AE109" s="23"/>
      <c r="AF109" s="23"/>
      <c r="AG109" s="23"/>
      <c r="AH109" s="23"/>
      <c r="AI109" s="23"/>
    </row>
    <row r="110" spans="1:37" x14ac:dyDescent="0.25">
      <c r="A110" s="20">
        <v>26665</v>
      </c>
      <c r="F110" s="3">
        <v>1.55</v>
      </c>
      <c r="G110" s="3">
        <v>6.93</v>
      </c>
      <c r="H110" s="21"/>
      <c r="I110" s="21"/>
      <c r="K110" s="22" t="str">
        <f t="shared" si="4"/>
        <v/>
      </c>
      <c r="L110" s="22"/>
      <c r="T110" s="21"/>
      <c r="U110" s="21"/>
      <c r="V110" s="21"/>
      <c r="W110" s="21"/>
      <c r="X110" s="21"/>
      <c r="Y110" s="23">
        <f t="shared" si="5"/>
        <v>8.48</v>
      </c>
      <c r="Z110" s="25">
        <f t="shared" si="6"/>
        <v>0</v>
      </c>
      <c r="AA110" s="23"/>
      <c r="AB110">
        <f t="shared" si="7"/>
        <v>1550</v>
      </c>
      <c r="AC110">
        <f t="shared" si="7"/>
        <v>6930</v>
      </c>
      <c r="AD110" s="23"/>
      <c r="AE110" s="23"/>
      <c r="AF110" s="23"/>
      <c r="AG110" s="23"/>
      <c r="AH110" s="23"/>
      <c r="AI110" s="23"/>
    </row>
    <row r="111" spans="1:37" x14ac:dyDescent="0.25">
      <c r="A111" s="20">
        <v>26696</v>
      </c>
      <c r="F111" s="3">
        <v>1.55</v>
      </c>
      <c r="G111" s="3">
        <v>7</v>
      </c>
      <c r="H111" s="21"/>
      <c r="I111" s="21"/>
      <c r="K111" s="22" t="str">
        <f t="shared" si="4"/>
        <v/>
      </c>
      <c r="L111" s="22"/>
      <c r="T111" s="21"/>
      <c r="U111" s="21"/>
      <c r="V111" s="21"/>
      <c r="W111" s="21"/>
      <c r="X111" s="21"/>
      <c r="Y111" s="23">
        <f t="shared" si="5"/>
        <v>8.5500000000000007</v>
      </c>
      <c r="Z111" s="25">
        <f t="shared" si="6"/>
        <v>0</v>
      </c>
      <c r="AA111" s="23"/>
      <c r="AB111">
        <f t="shared" si="7"/>
        <v>1550</v>
      </c>
      <c r="AC111">
        <f t="shared" si="7"/>
        <v>7000</v>
      </c>
      <c r="AD111" s="23"/>
      <c r="AE111" s="23"/>
      <c r="AF111" s="23"/>
      <c r="AG111" s="23"/>
      <c r="AH111" s="23"/>
      <c r="AI111" s="23"/>
    </row>
    <row r="112" spans="1:37" x14ac:dyDescent="0.25">
      <c r="A112" s="20">
        <v>26724</v>
      </c>
      <c r="F112" s="3">
        <v>1.55</v>
      </c>
      <c r="G112" s="3">
        <v>3.79</v>
      </c>
      <c r="H112" s="21"/>
      <c r="I112" s="21"/>
      <c r="K112" s="22" t="str">
        <f t="shared" si="4"/>
        <v/>
      </c>
      <c r="L112" s="22"/>
      <c r="T112" s="21"/>
      <c r="U112" s="21"/>
      <c r="V112" s="21"/>
      <c r="W112" s="21"/>
      <c r="X112" s="21"/>
      <c r="Y112" s="23">
        <f t="shared" si="5"/>
        <v>5.34</v>
      </c>
      <c r="Z112" s="25">
        <f t="shared" si="6"/>
        <v>0</v>
      </c>
      <c r="AA112" s="23"/>
      <c r="AB112">
        <f t="shared" si="7"/>
        <v>1550</v>
      </c>
      <c r="AC112">
        <f t="shared" si="7"/>
        <v>3790</v>
      </c>
      <c r="AD112" s="23"/>
      <c r="AE112" s="23"/>
      <c r="AF112" s="23"/>
      <c r="AG112" s="23"/>
      <c r="AH112" s="23"/>
      <c r="AI112" s="23"/>
    </row>
    <row r="113" spans="1:35" x14ac:dyDescent="0.25">
      <c r="A113" s="20">
        <v>26755</v>
      </c>
      <c r="B113" s="26"/>
      <c r="C113" s="27"/>
      <c r="D113" s="27"/>
      <c r="E113" s="27"/>
      <c r="F113" s="27">
        <v>1.46</v>
      </c>
      <c r="G113" s="27">
        <v>2.65</v>
      </c>
      <c r="H113" s="21"/>
      <c r="I113" s="21"/>
      <c r="K113" s="22" t="str">
        <f t="shared" si="4"/>
        <v/>
      </c>
      <c r="L113" s="22"/>
      <c r="T113" s="21"/>
      <c r="U113" s="21"/>
      <c r="V113" s="21"/>
      <c r="W113" s="21"/>
      <c r="X113" s="21"/>
      <c r="Y113" s="23">
        <f t="shared" si="5"/>
        <v>4.1099999999999994</v>
      </c>
      <c r="Z113" s="25">
        <f t="shared" si="6"/>
        <v>0</v>
      </c>
      <c r="AA113" s="23"/>
      <c r="AB113">
        <f t="shared" si="7"/>
        <v>1460</v>
      </c>
      <c r="AC113">
        <f t="shared" si="7"/>
        <v>2650</v>
      </c>
      <c r="AD113" s="23"/>
      <c r="AE113" s="23"/>
      <c r="AF113" s="23"/>
      <c r="AG113" s="23"/>
      <c r="AH113" s="23"/>
      <c r="AI113" s="23"/>
    </row>
    <row r="114" spans="1:35" x14ac:dyDescent="0.25">
      <c r="A114" s="20">
        <v>26785</v>
      </c>
      <c r="F114" s="3">
        <v>1.31</v>
      </c>
      <c r="G114" s="3">
        <v>1.9300000000000002</v>
      </c>
      <c r="H114" s="21"/>
      <c r="I114" s="21"/>
      <c r="K114" s="22" t="str">
        <f t="shared" si="4"/>
        <v/>
      </c>
      <c r="L114" s="22"/>
      <c r="T114" s="21"/>
      <c r="U114" s="21"/>
      <c r="V114" s="21"/>
      <c r="W114" s="21"/>
      <c r="X114" s="21"/>
      <c r="Y114" s="23">
        <f t="shared" si="5"/>
        <v>3.24</v>
      </c>
      <c r="Z114" s="25">
        <f t="shared" si="6"/>
        <v>0</v>
      </c>
      <c r="AA114" s="23"/>
      <c r="AB114">
        <f t="shared" si="7"/>
        <v>1310</v>
      </c>
      <c r="AC114">
        <f t="shared" si="7"/>
        <v>1930.0000000000002</v>
      </c>
      <c r="AD114" s="23"/>
      <c r="AE114" s="23"/>
      <c r="AF114" s="23"/>
      <c r="AG114" s="23"/>
      <c r="AH114" s="23"/>
      <c r="AI114" s="23"/>
    </row>
    <row r="115" spans="1:35" x14ac:dyDescent="0.25">
      <c r="A115" s="20">
        <v>26816</v>
      </c>
      <c r="F115" s="3">
        <v>1.23</v>
      </c>
      <c r="G115" s="3">
        <v>1.78</v>
      </c>
      <c r="H115" s="21"/>
      <c r="I115" s="21"/>
      <c r="K115" s="22" t="str">
        <f t="shared" si="4"/>
        <v/>
      </c>
      <c r="L115" s="22"/>
      <c r="T115" s="21"/>
      <c r="U115" s="21"/>
      <c r="V115" s="21"/>
      <c r="W115" s="21"/>
      <c r="X115" s="21"/>
      <c r="Y115" s="23">
        <f t="shared" si="5"/>
        <v>3.01</v>
      </c>
      <c r="Z115" s="25">
        <f t="shared" si="6"/>
        <v>0</v>
      </c>
      <c r="AA115" s="23"/>
      <c r="AB115">
        <f t="shared" si="7"/>
        <v>1230</v>
      </c>
      <c r="AC115">
        <f t="shared" si="7"/>
        <v>1780</v>
      </c>
      <c r="AD115" s="23"/>
      <c r="AE115" s="23"/>
      <c r="AF115" s="23"/>
      <c r="AG115" s="23"/>
      <c r="AH115" s="23"/>
      <c r="AI115" s="23"/>
    </row>
    <row r="116" spans="1:35" x14ac:dyDescent="0.25">
      <c r="A116" s="20">
        <v>26846</v>
      </c>
      <c r="B116" s="26"/>
      <c r="C116" s="27"/>
      <c r="D116" s="27"/>
      <c r="E116" s="27"/>
      <c r="F116" s="27">
        <v>1.1100000000000001</v>
      </c>
      <c r="G116" s="27">
        <v>1.46</v>
      </c>
      <c r="H116" s="21"/>
      <c r="I116" s="21"/>
      <c r="K116" s="22" t="str">
        <f t="shared" si="4"/>
        <v/>
      </c>
      <c r="L116" s="22"/>
      <c r="T116" s="21"/>
      <c r="U116" s="21"/>
      <c r="V116" s="21"/>
      <c r="W116" s="21"/>
      <c r="X116" s="21"/>
      <c r="Y116" s="23">
        <f t="shared" si="5"/>
        <v>2.5700000000000003</v>
      </c>
      <c r="Z116" s="25">
        <f t="shared" si="6"/>
        <v>0</v>
      </c>
      <c r="AA116" s="28" t="s">
        <v>46</v>
      </c>
      <c r="AB116">
        <f t="shared" si="7"/>
        <v>1110</v>
      </c>
      <c r="AC116">
        <f t="shared" si="7"/>
        <v>1460</v>
      </c>
      <c r="AD116" s="23"/>
      <c r="AE116" s="23"/>
      <c r="AF116" s="23" t="s">
        <v>47</v>
      </c>
      <c r="AG116" s="23"/>
      <c r="AH116" s="23"/>
      <c r="AI116" s="23"/>
    </row>
    <row r="117" spans="1:35" x14ac:dyDescent="0.25">
      <c r="A117" s="20">
        <v>26877</v>
      </c>
      <c r="F117" s="3">
        <v>0.99</v>
      </c>
      <c r="G117" s="3">
        <v>1.1299999999999999</v>
      </c>
      <c r="H117" s="21"/>
      <c r="I117" s="21"/>
      <c r="K117" s="22" t="str">
        <f t="shared" si="4"/>
        <v/>
      </c>
      <c r="L117" s="22"/>
      <c r="T117" s="21"/>
      <c r="U117" s="21"/>
      <c r="V117" s="21"/>
      <c r="W117" s="21"/>
      <c r="X117" s="21"/>
      <c r="Y117" s="23">
        <f t="shared" si="5"/>
        <v>2.12</v>
      </c>
      <c r="Z117" s="25">
        <f t="shared" si="6"/>
        <v>0</v>
      </c>
      <c r="AA117" s="23"/>
      <c r="AB117">
        <f t="shared" si="7"/>
        <v>990</v>
      </c>
      <c r="AC117">
        <f t="shared" si="7"/>
        <v>1130</v>
      </c>
      <c r="AD117" s="23"/>
      <c r="AE117" s="23"/>
      <c r="AF117" s="23"/>
      <c r="AG117" s="23"/>
      <c r="AH117" s="23"/>
      <c r="AI117" s="23"/>
    </row>
    <row r="118" spans="1:35" x14ac:dyDescent="0.25">
      <c r="A118" s="20">
        <v>26908</v>
      </c>
      <c r="B118" s="26"/>
      <c r="C118" s="27"/>
      <c r="D118" s="27"/>
      <c r="E118" s="27"/>
      <c r="F118" s="27">
        <v>0.83</v>
      </c>
      <c r="G118" s="27">
        <v>0.92</v>
      </c>
      <c r="H118" s="21"/>
      <c r="I118" s="21"/>
      <c r="K118" s="22" t="str">
        <f t="shared" si="4"/>
        <v/>
      </c>
      <c r="L118" s="22"/>
      <c r="T118" s="21"/>
      <c r="U118" s="21"/>
      <c r="V118" s="21"/>
      <c r="W118" s="21"/>
      <c r="X118" s="21"/>
      <c r="Y118" s="23">
        <f t="shared" si="5"/>
        <v>1.75</v>
      </c>
      <c r="Z118" s="25">
        <f t="shared" si="6"/>
        <v>0</v>
      </c>
      <c r="AA118" s="23"/>
      <c r="AB118">
        <f t="shared" si="7"/>
        <v>830</v>
      </c>
      <c r="AC118">
        <f t="shared" si="7"/>
        <v>920</v>
      </c>
      <c r="AD118" s="23"/>
      <c r="AE118" s="23"/>
      <c r="AF118" s="23"/>
      <c r="AG118" s="23"/>
      <c r="AH118" s="23"/>
      <c r="AI118" s="23"/>
    </row>
    <row r="119" spans="1:35" x14ac:dyDescent="0.25">
      <c r="A119" s="20">
        <v>26938</v>
      </c>
      <c r="B119" s="26"/>
      <c r="C119" s="27"/>
      <c r="D119" s="27"/>
      <c r="E119" s="27"/>
      <c r="F119" s="27">
        <v>0.71</v>
      </c>
      <c r="G119" s="27">
        <v>0.82</v>
      </c>
      <c r="H119" s="21"/>
      <c r="I119" s="21"/>
      <c r="K119" s="22" t="str">
        <f t="shared" si="4"/>
        <v/>
      </c>
      <c r="L119" s="22"/>
      <c r="T119" s="21"/>
      <c r="U119" s="21"/>
      <c r="V119" s="21"/>
      <c r="W119" s="21"/>
      <c r="X119" s="21"/>
      <c r="Y119" s="23">
        <f t="shared" si="5"/>
        <v>1.5299999999999998</v>
      </c>
      <c r="Z119" s="25">
        <f t="shared" si="6"/>
        <v>0</v>
      </c>
      <c r="AA119" s="23"/>
      <c r="AB119">
        <f t="shared" si="7"/>
        <v>710</v>
      </c>
      <c r="AC119">
        <f t="shared" si="7"/>
        <v>820</v>
      </c>
      <c r="AD119" s="23"/>
      <c r="AE119" s="23"/>
      <c r="AF119" s="23"/>
      <c r="AG119" s="23"/>
      <c r="AH119" s="23"/>
      <c r="AI119" s="23"/>
    </row>
    <row r="120" spans="1:35" x14ac:dyDescent="0.25">
      <c r="A120" s="20">
        <v>26969</v>
      </c>
      <c r="B120" s="26"/>
      <c r="C120" s="27"/>
      <c r="D120" s="27"/>
      <c r="E120" s="27"/>
      <c r="F120" s="27">
        <v>0.48</v>
      </c>
      <c r="G120" s="27">
        <v>0.59</v>
      </c>
      <c r="H120" s="21"/>
      <c r="I120" s="21"/>
      <c r="K120" s="22" t="str">
        <f t="shared" si="4"/>
        <v/>
      </c>
      <c r="L120" s="22"/>
      <c r="T120" s="21"/>
      <c r="U120" s="21"/>
      <c r="V120" s="21"/>
      <c r="W120" s="21"/>
      <c r="X120" s="21"/>
      <c r="Y120" s="23">
        <f t="shared" si="5"/>
        <v>1.0699999999999998</v>
      </c>
      <c r="Z120" s="25">
        <f t="shared" si="6"/>
        <v>0</v>
      </c>
      <c r="AA120" s="23"/>
      <c r="AB120">
        <f t="shared" si="7"/>
        <v>480</v>
      </c>
      <c r="AC120">
        <f t="shared" si="7"/>
        <v>590</v>
      </c>
      <c r="AD120" s="23"/>
      <c r="AE120" s="23"/>
      <c r="AF120" s="23"/>
      <c r="AG120" s="23"/>
      <c r="AH120" s="23"/>
      <c r="AI120" s="23"/>
    </row>
    <row r="121" spans="1:35" x14ac:dyDescent="0.25">
      <c r="A121" s="20">
        <v>26999</v>
      </c>
      <c r="B121" s="26"/>
      <c r="C121" s="27"/>
      <c r="D121" s="27"/>
      <c r="E121" s="27"/>
      <c r="F121" s="27">
        <v>0.41</v>
      </c>
      <c r="G121" s="27">
        <v>0.71</v>
      </c>
      <c r="H121" s="21"/>
      <c r="I121" s="21"/>
      <c r="K121" s="22" t="str">
        <f t="shared" si="4"/>
        <v/>
      </c>
      <c r="L121" s="22"/>
      <c r="T121" s="21"/>
      <c r="U121" s="21"/>
      <c r="V121" s="21"/>
      <c r="W121" s="21"/>
      <c r="X121" s="21"/>
      <c r="Y121" s="23">
        <f t="shared" si="5"/>
        <v>1.1199999999999999</v>
      </c>
      <c r="Z121" s="25">
        <f t="shared" si="6"/>
        <v>0</v>
      </c>
      <c r="AA121" s="23"/>
      <c r="AB121">
        <f t="shared" si="7"/>
        <v>410</v>
      </c>
      <c r="AC121">
        <f t="shared" si="7"/>
        <v>710</v>
      </c>
      <c r="AD121" s="23"/>
      <c r="AE121" s="23"/>
      <c r="AF121" s="23"/>
      <c r="AG121" s="23"/>
      <c r="AH121" s="23"/>
      <c r="AI121" s="23"/>
    </row>
    <row r="122" spans="1:35" x14ac:dyDescent="0.25">
      <c r="A122" s="20">
        <v>27030</v>
      </c>
      <c r="B122" s="26"/>
      <c r="C122" s="27"/>
      <c r="D122" s="27"/>
      <c r="E122" s="27"/>
      <c r="F122" s="27">
        <v>0.5</v>
      </c>
      <c r="G122" s="27">
        <v>1.23</v>
      </c>
      <c r="H122" s="21"/>
      <c r="I122" s="21"/>
      <c r="K122" s="22" t="str">
        <f t="shared" si="4"/>
        <v/>
      </c>
      <c r="L122" s="22"/>
      <c r="T122" s="21"/>
      <c r="U122" s="21"/>
      <c r="V122" s="21"/>
      <c r="W122" s="21"/>
      <c r="X122" s="21"/>
      <c r="Y122" s="23">
        <f t="shared" si="5"/>
        <v>1.73</v>
      </c>
      <c r="Z122" s="25">
        <f t="shared" si="6"/>
        <v>0</v>
      </c>
      <c r="AA122" s="23"/>
      <c r="AB122">
        <f t="shared" si="7"/>
        <v>500</v>
      </c>
      <c r="AC122">
        <f t="shared" si="7"/>
        <v>1230</v>
      </c>
      <c r="AD122" s="23"/>
      <c r="AE122" s="23"/>
      <c r="AF122" s="23"/>
      <c r="AG122" s="23"/>
      <c r="AH122" s="23"/>
      <c r="AI122" s="23"/>
    </row>
    <row r="123" spans="1:35" x14ac:dyDescent="0.25">
      <c r="A123" s="20">
        <v>27061</v>
      </c>
      <c r="B123" s="26"/>
      <c r="C123" s="27"/>
      <c r="D123" s="27"/>
      <c r="E123" s="27"/>
      <c r="F123" s="27">
        <v>0.6</v>
      </c>
      <c r="G123" s="27">
        <v>1.28</v>
      </c>
      <c r="H123" s="21"/>
      <c r="I123" s="21"/>
      <c r="K123" s="22" t="str">
        <f t="shared" si="4"/>
        <v/>
      </c>
      <c r="L123" s="22"/>
      <c r="T123" s="21"/>
      <c r="U123" s="21"/>
      <c r="V123" s="21"/>
      <c r="W123" s="21"/>
      <c r="X123" s="21"/>
      <c r="Y123" s="23">
        <f t="shared" si="5"/>
        <v>1.88</v>
      </c>
      <c r="Z123" s="25">
        <f t="shared" si="6"/>
        <v>0</v>
      </c>
      <c r="AA123" s="23"/>
      <c r="AB123">
        <f t="shared" si="7"/>
        <v>600</v>
      </c>
      <c r="AC123">
        <f t="shared" si="7"/>
        <v>1280</v>
      </c>
      <c r="AD123" s="23"/>
      <c r="AE123" s="23"/>
      <c r="AF123" s="23"/>
      <c r="AG123" s="23"/>
      <c r="AH123" s="23"/>
      <c r="AI123" s="23"/>
    </row>
    <row r="124" spans="1:35" x14ac:dyDescent="0.25">
      <c r="A124" s="20">
        <v>27089</v>
      </c>
      <c r="B124" s="26"/>
      <c r="C124" s="27"/>
      <c r="D124" s="27"/>
      <c r="E124" s="27"/>
      <c r="F124" s="27">
        <v>0.38</v>
      </c>
      <c r="G124" s="27">
        <v>1</v>
      </c>
      <c r="H124" s="21"/>
      <c r="I124" s="21"/>
      <c r="K124" s="22" t="str">
        <f t="shared" si="4"/>
        <v/>
      </c>
      <c r="L124" s="22"/>
      <c r="T124" s="21"/>
      <c r="U124" s="21"/>
      <c r="V124" s="21"/>
      <c r="W124" s="21"/>
      <c r="X124" s="21"/>
      <c r="Y124" s="23">
        <f t="shared" si="5"/>
        <v>1.38</v>
      </c>
      <c r="Z124" s="25">
        <f t="shared" si="6"/>
        <v>0</v>
      </c>
      <c r="AA124" s="23"/>
      <c r="AB124">
        <f t="shared" si="7"/>
        <v>380</v>
      </c>
      <c r="AC124">
        <f t="shared" si="7"/>
        <v>1000</v>
      </c>
      <c r="AD124" s="23"/>
      <c r="AE124" s="23"/>
      <c r="AF124" s="23"/>
      <c r="AG124" s="23"/>
      <c r="AH124" s="23"/>
      <c r="AI124" s="23"/>
    </row>
    <row r="125" spans="1:35" x14ac:dyDescent="0.25">
      <c r="A125" s="20">
        <v>27120</v>
      </c>
      <c r="B125" s="26"/>
      <c r="C125" s="27"/>
      <c r="D125" s="27"/>
      <c r="E125" s="27"/>
      <c r="F125" s="27">
        <v>0.39</v>
      </c>
      <c r="G125" s="27">
        <v>0.95</v>
      </c>
      <c r="H125" s="21"/>
      <c r="I125" s="21"/>
      <c r="K125" s="22" t="str">
        <f t="shared" si="4"/>
        <v/>
      </c>
      <c r="L125" s="22"/>
      <c r="T125" s="21"/>
      <c r="U125" s="21"/>
      <c r="V125" s="21"/>
      <c r="W125" s="21"/>
      <c r="X125" s="21"/>
      <c r="Y125" s="23">
        <f t="shared" si="5"/>
        <v>1.3399999999999999</v>
      </c>
      <c r="Z125" s="25">
        <f t="shared" si="6"/>
        <v>0</v>
      </c>
      <c r="AA125" s="23"/>
      <c r="AB125">
        <f t="shared" si="7"/>
        <v>390</v>
      </c>
      <c r="AC125">
        <f t="shared" si="7"/>
        <v>950</v>
      </c>
      <c r="AD125" s="23"/>
      <c r="AE125" s="23"/>
      <c r="AF125" s="23"/>
      <c r="AG125" s="23"/>
      <c r="AH125" s="23"/>
      <c r="AI125" s="23"/>
    </row>
    <row r="126" spans="1:35" x14ac:dyDescent="0.25">
      <c r="A126" s="20">
        <v>27150</v>
      </c>
      <c r="B126" s="29"/>
      <c r="C126" s="30"/>
      <c r="D126" s="30"/>
      <c r="E126" s="30"/>
      <c r="F126" s="30">
        <v>0.56999999999999995</v>
      </c>
      <c r="G126" s="30">
        <v>0.94</v>
      </c>
      <c r="H126" s="21"/>
      <c r="I126" s="21"/>
      <c r="K126" s="22" t="str">
        <f t="shared" si="4"/>
        <v/>
      </c>
      <c r="L126" s="22"/>
      <c r="T126" s="21"/>
      <c r="U126" s="21"/>
      <c r="V126" s="21"/>
      <c r="W126" s="21"/>
      <c r="X126" s="21"/>
      <c r="Y126" s="23">
        <f t="shared" si="5"/>
        <v>1.5099999999999998</v>
      </c>
      <c r="Z126" s="25">
        <f t="shared" si="6"/>
        <v>0</v>
      </c>
      <c r="AA126" s="23"/>
      <c r="AB126">
        <f t="shared" si="7"/>
        <v>570</v>
      </c>
      <c r="AC126">
        <f t="shared" si="7"/>
        <v>940</v>
      </c>
      <c r="AD126" s="23"/>
      <c r="AE126" s="23"/>
      <c r="AF126" s="23"/>
      <c r="AG126" s="23"/>
      <c r="AH126" s="23"/>
      <c r="AI126" s="23"/>
    </row>
    <row r="127" spans="1:35" x14ac:dyDescent="0.25">
      <c r="A127" s="20">
        <v>27181</v>
      </c>
      <c r="B127" s="26"/>
      <c r="C127" s="27"/>
      <c r="D127" s="27"/>
      <c r="E127" s="27"/>
      <c r="F127" s="27">
        <v>0.54</v>
      </c>
      <c r="G127" s="27">
        <v>0.86</v>
      </c>
      <c r="H127" s="21"/>
      <c r="I127" s="21"/>
      <c r="K127" s="22" t="str">
        <f t="shared" si="4"/>
        <v/>
      </c>
      <c r="L127" s="22"/>
      <c r="T127" s="21"/>
      <c r="U127" s="21"/>
      <c r="V127" s="21"/>
      <c r="W127" s="21"/>
      <c r="X127" s="21"/>
      <c r="Y127" s="23">
        <f t="shared" si="5"/>
        <v>1.4</v>
      </c>
      <c r="Z127" s="25">
        <f t="shared" si="6"/>
        <v>0</v>
      </c>
      <c r="AA127" s="23"/>
      <c r="AB127">
        <f t="shared" si="7"/>
        <v>540</v>
      </c>
      <c r="AC127">
        <f t="shared" si="7"/>
        <v>860</v>
      </c>
      <c r="AD127" s="23"/>
      <c r="AE127" s="23"/>
      <c r="AF127" s="23"/>
      <c r="AG127" s="23"/>
      <c r="AH127" s="23"/>
      <c r="AI127" s="23"/>
    </row>
    <row r="128" spans="1:35" x14ac:dyDescent="0.25">
      <c r="A128" s="20">
        <v>27211</v>
      </c>
      <c r="B128" s="26"/>
      <c r="C128" s="27"/>
      <c r="D128" s="27"/>
      <c r="E128" s="27"/>
      <c r="F128" s="27">
        <v>0.47</v>
      </c>
      <c r="G128" s="27">
        <v>0.79</v>
      </c>
      <c r="H128" s="21"/>
      <c r="I128" s="21"/>
      <c r="K128" s="22" t="str">
        <f t="shared" si="4"/>
        <v/>
      </c>
      <c r="L128" s="22"/>
      <c r="T128" s="21"/>
      <c r="U128" s="21"/>
      <c r="V128" s="21"/>
      <c r="W128" s="21"/>
      <c r="X128" s="21"/>
      <c r="Y128" s="23">
        <f t="shared" si="5"/>
        <v>1.26</v>
      </c>
      <c r="Z128" s="25">
        <f t="shared" si="6"/>
        <v>0</v>
      </c>
      <c r="AA128" s="23"/>
      <c r="AB128">
        <f t="shared" si="7"/>
        <v>470</v>
      </c>
      <c r="AC128">
        <f t="shared" si="7"/>
        <v>790</v>
      </c>
      <c r="AD128" s="23"/>
      <c r="AE128" s="23"/>
      <c r="AF128" s="23"/>
      <c r="AG128" s="23"/>
      <c r="AH128" s="23"/>
      <c r="AI128" s="23"/>
    </row>
    <row r="129" spans="1:36" x14ac:dyDescent="0.25">
      <c r="A129" s="20">
        <v>27242</v>
      </c>
      <c r="B129" s="26"/>
      <c r="C129" s="27"/>
      <c r="D129" s="27"/>
      <c r="E129" s="27"/>
      <c r="F129" s="27">
        <v>0.42</v>
      </c>
      <c r="G129" s="27">
        <v>0.68</v>
      </c>
      <c r="H129" s="21"/>
      <c r="I129" s="21"/>
      <c r="K129" s="22" t="str">
        <f t="shared" si="4"/>
        <v/>
      </c>
      <c r="L129" s="22"/>
      <c r="T129" s="21"/>
      <c r="U129" s="21"/>
      <c r="V129" s="21"/>
      <c r="W129" s="21"/>
      <c r="X129" s="21"/>
      <c r="Y129" s="23">
        <f t="shared" si="5"/>
        <v>1.1000000000000001</v>
      </c>
      <c r="Z129" s="25">
        <f t="shared" si="6"/>
        <v>0</v>
      </c>
      <c r="AA129" s="23"/>
      <c r="AB129">
        <f t="shared" si="7"/>
        <v>420</v>
      </c>
      <c r="AC129">
        <f t="shared" si="7"/>
        <v>680</v>
      </c>
      <c r="AD129" s="23"/>
      <c r="AE129" s="23"/>
      <c r="AF129" s="23"/>
      <c r="AG129" s="23"/>
      <c r="AH129" s="23"/>
      <c r="AI129" s="23"/>
    </row>
    <row r="130" spans="1:36" x14ac:dyDescent="0.25">
      <c r="A130" s="20">
        <v>27273</v>
      </c>
      <c r="B130" s="26"/>
      <c r="C130" s="27"/>
      <c r="D130" s="27"/>
      <c r="E130" s="27"/>
      <c r="F130" s="27">
        <v>0.44</v>
      </c>
      <c r="G130" s="27">
        <v>0.74</v>
      </c>
      <c r="H130" s="21"/>
      <c r="I130" s="21"/>
      <c r="K130" s="22" t="str">
        <f t="shared" si="4"/>
        <v/>
      </c>
      <c r="L130" s="22"/>
      <c r="T130" s="21"/>
      <c r="U130" s="21"/>
      <c r="V130" s="21"/>
      <c r="W130" s="21"/>
      <c r="X130" s="21"/>
      <c r="Y130" s="23">
        <f t="shared" si="5"/>
        <v>1.18</v>
      </c>
      <c r="Z130" s="25">
        <f t="shared" si="6"/>
        <v>0</v>
      </c>
      <c r="AA130" s="23"/>
      <c r="AB130">
        <f t="shared" si="7"/>
        <v>440</v>
      </c>
      <c r="AC130">
        <f t="shared" si="7"/>
        <v>740</v>
      </c>
      <c r="AD130" s="23"/>
      <c r="AE130" s="23"/>
      <c r="AF130" s="23"/>
      <c r="AG130" s="23"/>
      <c r="AH130" s="23"/>
      <c r="AI130" s="23"/>
    </row>
    <row r="131" spans="1:36" x14ac:dyDescent="0.25">
      <c r="A131" s="20">
        <v>27303</v>
      </c>
      <c r="B131" s="26"/>
      <c r="C131" s="27"/>
      <c r="D131" s="27"/>
      <c r="E131" s="27"/>
      <c r="F131" s="27">
        <v>0.46</v>
      </c>
      <c r="G131" s="27">
        <v>0.68</v>
      </c>
      <c r="H131" s="21"/>
      <c r="I131" s="21"/>
      <c r="K131" s="22" t="str">
        <f t="shared" si="4"/>
        <v/>
      </c>
      <c r="L131" s="22"/>
      <c r="T131" s="21"/>
      <c r="U131" s="21"/>
      <c r="V131" s="21"/>
      <c r="W131" s="21"/>
      <c r="X131" s="21"/>
      <c r="Y131" s="23">
        <f t="shared" si="5"/>
        <v>1.1400000000000001</v>
      </c>
      <c r="Z131" s="25">
        <f t="shared" si="6"/>
        <v>0</v>
      </c>
      <c r="AA131" s="23"/>
      <c r="AB131">
        <f t="shared" si="7"/>
        <v>460</v>
      </c>
      <c r="AC131">
        <f t="shared" si="7"/>
        <v>680</v>
      </c>
      <c r="AD131" s="23"/>
      <c r="AE131" s="23"/>
      <c r="AF131" s="23"/>
      <c r="AG131" s="23"/>
      <c r="AH131" s="23"/>
      <c r="AI131" s="23"/>
    </row>
    <row r="132" spans="1:36" x14ac:dyDescent="0.25">
      <c r="A132" s="20">
        <v>27334</v>
      </c>
      <c r="B132" s="26"/>
      <c r="C132" s="27"/>
      <c r="D132" s="27"/>
      <c r="E132" s="27"/>
      <c r="F132" s="27">
        <v>0.28999999999999998</v>
      </c>
      <c r="G132" s="27">
        <v>0.47</v>
      </c>
      <c r="H132" s="21"/>
      <c r="I132" s="21"/>
      <c r="K132" s="22" t="str">
        <f t="shared" ref="K132:K195" si="8">IF(AND(Q132="",U132="",V132="",W132="",X132=""),"",U132+V132+W132+X132+K132+Q132)</f>
        <v/>
      </c>
      <c r="L132" s="22"/>
      <c r="T132" s="21"/>
      <c r="U132" s="21"/>
      <c r="V132" s="21"/>
      <c r="W132" s="21"/>
      <c r="X132" s="21"/>
      <c r="Y132" s="23">
        <f t="shared" ref="Y132:Y195" si="9">+F132+G132</f>
        <v>0.76</v>
      </c>
      <c r="Z132" s="25">
        <f t="shared" ref="Z132:Z195" si="10">+J132+M132</f>
        <v>0</v>
      </c>
      <c r="AA132" s="23"/>
      <c r="AB132">
        <f t="shared" ref="AB132:AC195" si="11">1000*F132</f>
        <v>290</v>
      </c>
      <c r="AC132">
        <f t="shared" si="11"/>
        <v>470</v>
      </c>
      <c r="AD132" s="23"/>
      <c r="AE132" s="23"/>
      <c r="AF132" s="23"/>
      <c r="AG132" s="23"/>
      <c r="AH132" s="23"/>
      <c r="AI132" s="23"/>
    </row>
    <row r="133" spans="1:36" x14ac:dyDescent="0.25">
      <c r="A133" s="20">
        <v>27364</v>
      </c>
      <c r="B133" s="26"/>
      <c r="C133" s="27"/>
      <c r="D133" s="27"/>
      <c r="E133" s="27"/>
      <c r="F133" s="27">
        <v>0.17</v>
      </c>
      <c r="G133" s="27">
        <v>0.41</v>
      </c>
      <c r="H133" s="21"/>
      <c r="I133" s="21"/>
      <c r="K133" s="22" t="str">
        <f t="shared" si="8"/>
        <v/>
      </c>
      <c r="L133" s="22"/>
      <c r="T133" s="21"/>
      <c r="U133" s="21"/>
      <c r="V133" s="21"/>
      <c r="W133" s="21"/>
      <c r="X133" s="21"/>
      <c r="Y133" s="23">
        <f t="shared" si="9"/>
        <v>0.57999999999999996</v>
      </c>
      <c r="Z133" s="25">
        <f t="shared" si="10"/>
        <v>0</v>
      </c>
      <c r="AA133" s="23"/>
      <c r="AB133">
        <f t="shared" si="11"/>
        <v>170</v>
      </c>
      <c r="AC133">
        <f t="shared" si="11"/>
        <v>410</v>
      </c>
      <c r="AD133" s="23"/>
      <c r="AE133" s="23"/>
      <c r="AF133" s="23"/>
      <c r="AG133" s="23"/>
      <c r="AH133" s="23"/>
      <c r="AI133" s="23"/>
      <c r="AJ133" s="23"/>
    </row>
    <row r="134" spans="1:36" x14ac:dyDescent="0.25">
      <c r="A134" s="20">
        <v>27395</v>
      </c>
      <c r="B134" s="26"/>
      <c r="C134" s="27"/>
      <c r="D134" s="27"/>
      <c r="E134" s="27"/>
      <c r="F134" s="27">
        <v>0.23</v>
      </c>
      <c r="G134" s="27">
        <v>0.7</v>
      </c>
      <c r="H134" s="21"/>
      <c r="I134" s="21"/>
      <c r="K134" s="22" t="str">
        <f t="shared" si="8"/>
        <v/>
      </c>
      <c r="L134" s="22"/>
      <c r="T134" s="21"/>
      <c r="U134" s="21"/>
      <c r="V134" s="21"/>
      <c r="W134" s="21"/>
      <c r="X134" s="21"/>
      <c r="Y134" s="23">
        <f t="shared" si="9"/>
        <v>0.92999999999999994</v>
      </c>
      <c r="Z134" s="25">
        <f t="shared" si="10"/>
        <v>0</v>
      </c>
      <c r="AA134" s="23"/>
      <c r="AB134">
        <f t="shared" si="11"/>
        <v>230</v>
      </c>
      <c r="AC134">
        <f t="shared" si="11"/>
        <v>700</v>
      </c>
      <c r="AD134" s="23"/>
      <c r="AE134" s="23"/>
      <c r="AF134" s="23"/>
      <c r="AG134" s="23"/>
      <c r="AH134" s="23"/>
      <c r="AI134" s="23"/>
      <c r="AJ134" s="23"/>
    </row>
    <row r="135" spans="1:36" x14ac:dyDescent="0.25">
      <c r="A135" s="20">
        <v>27426</v>
      </c>
      <c r="B135" s="26"/>
      <c r="C135" s="27"/>
      <c r="D135" s="27"/>
      <c r="E135" s="27"/>
      <c r="F135" s="27">
        <v>0.4</v>
      </c>
      <c r="G135" s="27">
        <v>1.18</v>
      </c>
      <c r="H135" s="21"/>
      <c r="I135" s="21"/>
      <c r="K135" s="22" t="str">
        <f t="shared" si="8"/>
        <v/>
      </c>
      <c r="L135" s="22"/>
      <c r="T135" s="21"/>
      <c r="U135" s="21"/>
      <c r="V135" s="21"/>
      <c r="W135" s="21"/>
      <c r="X135" s="21"/>
      <c r="Y135" s="23">
        <f t="shared" si="9"/>
        <v>1.58</v>
      </c>
      <c r="Z135" s="25">
        <f t="shared" si="10"/>
        <v>0</v>
      </c>
      <c r="AA135" s="23"/>
      <c r="AB135">
        <f t="shared" si="11"/>
        <v>400</v>
      </c>
      <c r="AC135">
        <f t="shared" si="11"/>
        <v>1180</v>
      </c>
      <c r="AD135" s="23"/>
      <c r="AE135" s="23"/>
      <c r="AF135" s="23"/>
      <c r="AG135" s="23"/>
      <c r="AH135" s="23"/>
      <c r="AI135" s="23"/>
      <c r="AJ135" s="23"/>
    </row>
    <row r="136" spans="1:36" x14ac:dyDescent="0.25">
      <c r="A136" s="20">
        <v>27454</v>
      </c>
      <c r="B136" s="26"/>
      <c r="C136" s="27"/>
      <c r="D136" s="27"/>
      <c r="E136" s="27"/>
      <c r="F136" s="27">
        <v>0.41</v>
      </c>
      <c r="G136" s="27">
        <v>1.0900000000000001</v>
      </c>
      <c r="H136" s="21"/>
      <c r="I136" s="21"/>
      <c r="K136" s="22" t="str">
        <f t="shared" si="8"/>
        <v/>
      </c>
      <c r="L136" s="22"/>
      <c r="T136" s="21"/>
      <c r="U136" s="21"/>
      <c r="V136" s="21"/>
      <c r="W136" s="21"/>
      <c r="X136" s="21"/>
      <c r="Y136" s="23">
        <f t="shared" si="9"/>
        <v>1.5</v>
      </c>
      <c r="Z136" s="25">
        <f t="shared" si="10"/>
        <v>0</v>
      </c>
      <c r="AA136" s="23"/>
      <c r="AB136">
        <f t="shared" si="11"/>
        <v>410</v>
      </c>
      <c r="AC136">
        <f t="shared" si="11"/>
        <v>1090</v>
      </c>
      <c r="AD136" s="23"/>
      <c r="AE136" s="23"/>
      <c r="AF136" s="23"/>
      <c r="AG136" s="23"/>
      <c r="AH136" s="23"/>
      <c r="AI136" s="23"/>
      <c r="AJ136" s="23"/>
    </row>
    <row r="137" spans="1:36" x14ac:dyDescent="0.25">
      <c r="A137" s="20">
        <v>27485</v>
      </c>
      <c r="B137" s="26"/>
      <c r="C137" s="27"/>
      <c r="D137" s="27"/>
      <c r="E137" s="27"/>
      <c r="F137" s="27">
        <v>0.34</v>
      </c>
      <c r="G137" s="27">
        <v>0.97</v>
      </c>
      <c r="H137" s="21"/>
      <c r="I137" s="21"/>
      <c r="K137" s="22" t="str">
        <f t="shared" si="8"/>
        <v/>
      </c>
      <c r="L137" s="22"/>
      <c r="T137" s="21"/>
      <c r="U137" s="21"/>
      <c r="V137" s="21"/>
      <c r="W137" s="21"/>
      <c r="X137" s="21"/>
      <c r="Y137" s="23">
        <f t="shared" si="9"/>
        <v>1.31</v>
      </c>
      <c r="Z137" s="25">
        <f t="shared" si="10"/>
        <v>0</v>
      </c>
      <c r="AA137" s="23"/>
      <c r="AB137">
        <f t="shared" si="11"/>
        <v>340</v>
      </c>
      <c r="AC137">
        <f t="shared" si="11"/>
        <v>970</v>
      </c>
      <c r="AD137" s="23"/>
      <c r="AE137" s="23"/>
      <c r="AF137" s="23"/>
      <c r="AG137" s="23"/>
      <c r="AH137" s="23"/>
      <c r="AI137" s="23"/>
      <c r="AJ137" s="23"/>
    </row>
    <row r="138" spans="1:36" x14ac:dyDescent="0.25">
      <c r="A138" s="20">
        <v>27515</v>
      </c>
      <c r="B138" s="26"/>
      <c r="C138" s="27"/>
      <c r="D138" s="27"/>
      <c r="E138" s="27"/>
      <c r="F138" s="27">
        <v>0.37</v>
      </c>
      <c r="G138" s="27">
        <v>0.92</v>
      </c>
      <c r="H138" s="21"/>
      <c r="I138" s="21"/>
      <c r="K138" s="22" t="str">
        <f t="shared" si="8"/>
        <v/>
      </c>
      <c r="L138" s="22"/>
      <c r="T138" s="21"/>
      <c r="U138" s="21"/>
      <c r="V138" s="21"/>
      <c r="W138" s="21"/>
      <c r="X138" s="21"/>
      <c r="Y138" s="23">
        <f t="shared" si="9"/>
        <v>1.29</v>
      </c>
      <c r="Z138" s="25">
        <f t="shared" si="10"/>
        <v>0</v>
      </c>
      <c r="AA138" s="23"/>
      <c r="AB138">
        <f t="shared" si="11"/>
        <v>370</v>
      </c>
      <c r="AC138">
        <f t="shared" si="11"/>
        <v>920</v>
      </c>
      <c r="AD138" s="23"/>
      <c r="AE138" s="23"/>
      <c r="AF138" s="23"/>
      <c r="AG138" s="23"/>
      <c r="AH138" s="23"/>
      <c r="AI138" s="23"/>
      <c r="AJ138" s="23"/>
    </row>
    <row r="139" spans="1:36" x14ac:dyDescent="0.25">
      <c r="A139" s="20">
        <v>27546</v>
      </c>
      <c r="B139" s="26"/>
      <c r="C139" s="27"/>
      <c r="D139" s="27"/>
      <c r="E139" s="27"/>
      <c r="F139" s="27">
        <v>0.4</v>
      </c>
      <c r="G139" s="27">
        <v>1.06</v>
      </c>
      <c r="H139" s="21"/>
      <c r="I139" s="21"/>
      <c r="K139" s="22" t="str">
        <f t="shared" si="8"/>
        <v/>
      </c>
      <c r="L139" s="22"/>
      <c r="T139" s="21"/>
      <c r="U139" s="21"/>
      <c r="V139" s="21"/>
      <c r="W139" s="21"/>
      <c r="X139" s="21"/>
      <c r="Y139" s="23">
        <f t="shared" si="9"/>
        <v>1.46</v>
      </c>
      <c r="Z139" s="25">
        <f t="shared" si="10"/>
        <v>0</v>
      </c>
      <c r="AA139" s="23"/>
      <c r="AB139">
        <f t="shared" si="11"/>
        <v>400</v>
      </c>
      <c r="AC139">
        <f t="shared" si="11"/>
        <v>1060</v>
      </c>
      <c r="AD139" s="23"/>
      <c r="AE139" s="23"/>
      <c r="AF139" s="23"/>
      <c r="AG139" s="23"/>
      <c r="AH139" s="23"/>
      <c r="AI139" s="23"/>
      <c r="AJ139" s="23"/>
    </row>
    <row r="140" spans="1:36" x14ac:dyDescent="0.25">
      <c r="A140" s="20">
        <v>27576</v>
      </c>
      <c r="B140" s="26"/>
      <c r="C140" s="27"/>
      <c r="D140" s="27"/>
      <c r="E140" s="27"/>
      <c r="F140" s="27">
        <v>0.4</v>
      </c>
      <c r="G140" s="27">
        <v>0.97</v>
      </c>
      <c r="H140" s="21"/>
      <c r="I140" s="21"/>
      <c r="K140" s="22" t="str">
        <f t="shared" si="8"/>
        <v/>
      </c>
      <c r="L140" s="22"/>
      <c r="T140" s="21"/>
      <c r="U140" s="21"/>
      <c r="V140" s="21"/>
      <c r="W140" s="21"/>
      <c r="X140" s="21"/>
      <c r="Y140" s="23">
        <f t="shared" si="9"/>
        <v>1.37</v>
      </c>
      <c r="Z140" s="25">
        <f t="shared" si="10"/>
        <v>0</v>
      </c>
      <c r="AA140" s="23"/>
      <c r="AB140">
        <f t="shared" si="11"/>
        <v>400</v>
      </c>
      <c r="AC140">
        <f t="shared" si="11"/>
        <v>970</v>
      </c>
      <c r="AD140" s="23"/>
      <c r="AE140" s="23"/>
      <c r="AF140" s="23"/>
      <c r="AG140" s="23"/>
      <c r="AH140" s="23"/>
      <c r="AI140" s="23"/>
      <c r="AJ140" s="23"/>
    </row>
    <row r="141" spans="1:36" x14ac:dyDescent="0.25">
      <c r="A141" s="20">
        <v>27607</v>
      </c>
      <c r="B141" s="26"/>
      <c r="C141" s="27"/>
      <c r="D141" s="27"/>
      <c r="E141" s="27"/>
      <c r="F141" s="27">
        <v>0.36</v>
      </c>
      <c r="G141" s="27">
        <v>0.78</v>
      </c>
      <c r="H141" s="21"/>
      <c r="I141" s="21"/>
      <c r="K141" s="22" t="str">
        <f t="shared" si="8"/>
        <v/>
      </c>
      <c r="L141" s="22"/>
      <c r="T141" s="21"/>
      <c r="U141" s="21"/>
      <c r="V141" s="21"/>
      <c r="W141" s="21"/>
      <c r="X141" s="21"/>
      <c r="Y141" s="23">
        <f t="shared" si="9"/>
        <v>1.1400000000000001</v>
      </c>
      <c r="Z141" s="25">
        <f t="shared" si="10"/>
        <v>0</v>
      </c>
      <c r="AA141" s="23"/>
      <c r="AB141">
        <f t="shared" si="11"/>
        <v>360</v>
      </c>
      <c r="AC141">
        <f t="shared" si="11"/>
        <v>780</v>
      </c>
      <c r="AD141" s="23"/>
      <c r="AE141" s="23"/>
      <c r="AF141" s="23"/>
      <c r="AG141" s="23"/>
      <c r="AH141" s="23"/>
      <c r="AI141" s="23"/>
      <c r="AJ141" s="23"/>
    </row>
    <row r="142" spans="1:36" x14ac:dyDescent="0.25">
      <c r="A142" s="20">
        <v>27638</v>
      </c>
      <c r="B142" s="26"/>
      <c r="C142" s="27"/>
      <c r="D142" s="27"/>
      <c r="E142" s="27"/>
      <c r="F142" s="27">
        <v>0.35</v>
      </c>
      <c r="G142" s="27">
        <v>0.71</v>
      </c>
      <c r="H142" s="21"/>
      <c r="I142" s="21"/>
      <c r="K142" s="22" t="str">
        <f t="shared" si="8"/>
        <v/>
      </c>
      <c r="L142" s="22"/>
      <c r="T142" s="21"/>
      <c r="U142" s="21"/>
      <c r="V142" s="21"/>
      <c r="W142" s="21"/>
      <c r="X142" s="21"/>
      <c r="Y142" s="23">
        <f t="shared" si="9"/>
        <v>1.06</v>
      </c>
      <c r="Z142" s="25">
        <f t="shared" si="10"/>
        <v>0</v>
      </c>
      <c r="AA142" s="23"/>
      <c r="AB142">
        <f t="shared" si="11"/>
        <v>350</v>
      </c>
      <c r="AC142">
        <f t="shared" si="11"/>
        <v>710</v>
      </c>
      <c r="AD142" s="23"/>
      <c r="AE142" s="23"/>
      <c r="AF142" s="23"/>
      <c r="AG142" s="23"/>
      <c r="AH142" s="23"/>
      <c r="AI142" s="23"/>
      <c r="AJ142" s="23"/>
    </row>
    <row r="143" spans="1:36" x14ac:dyDescent="0.25">
      <c r="A143" s="20">
        <v>27668</v>
      </c>
      <c r="B143" s="26"/>
      <c r="C143" s="27"/>
      <c r="D143" s="27"/>
      <c r="E143" s="27"/>
      <c r="F143" s="27">
        <v>0.26</v>
      </c>
      <c r="G143" s="27">
        <v>0.71</v>
      </c>
      <c r="H143" s="21"/>
      <c r="I143" s="21"/>
      <c r="K143" s="22" t="str">
        <f t="shared" si="8"/>
        <v/>
      </c>
      <c r="L143" s="22"/>
      <c r="T143" s="21"/>
      <c r="U143" s="21"/>
      <c r="V143" s="21"/>
      <c r="W143" s="21"/>
      <c r="X143" s="21"/>
      <c r="Y143" s="23">
        <f t="shared" si="9"/>
        <v>0.97</v>
      </c>
      <c r="Z143" s="25">
        <f t="shared" si="10"/>
        <v>0</v>
      </c>
      <c r="AA143" s="23"/>
      <c r="AB143">
        <f t="shared" si="11"/>
        <v>260</v>
      </c>
      <c r="AC143">
        <f t="shared" si="11"/>
        <v>710</v>
      </c>
      <c r="AD143" s="23"/>
      <c r="AE143" s="23"/>
      <c r="AF143" s="23"/>
      <c r="AG143" s="23"/>
      <c r="AH143" s="23"/>
      <c r="AI143" s="23"/>
      <c r="AJ143" s="23"/>
    </row>
    <row r="144" spans="1:36" x14ac:dyDescent="0.25">
      <c r="A144" s="20">
        <v>27699</v>
      </c>
      <c r="F144" s="3">
        <v>0.18</v>
      </c>
      <c r="G144" s="3">
        <v>0.59</v>
      </c>
      <c r="H144" s="21"/>
      <c r="K144" s="22" t="str">
        <f t="shared" si="8"/>
        <v/>
      </c>
      <c r="L144" s="22"/>
      <c r="Y144" s="23">
        <f t="shared" si="9"/>
        <v>0.77</v>
      </c>
      <c r="Z144" s="25">
        <f t="shared" si="10"/>
        <v>0</v>
      </c>
      <c r="AA144" s="23"/>
      <c r="AB144">
        <f t="shared" si="11"/>
        <v>180</v>
      </c>
      <c r="AC144">
        <f t="shared" si="11"/>
        <v>590</v>
      </c>
      <c r="AD144" s="23"/>
      <c r="AE144" s="23"/>
      <c r="AF144" s="23"/>
      <c r="AG144" s="23"/>
      <c r="AH144" s="23"/>
      <c r="AI144" s="23"/>
      <c r="AJ144" s="23"/>
    </row>
    <row r="145" spans="1:36" x14ac:dyDescent="0.25">
      <c r="A145" s="20">
        <v>27729</v>
      </c>
      <c r="F145" s="3">
        <v>0.15</v>
      </c>
      <c r="G145" s="3">
        <v>0.84</v>
      </c>
      <c r="H145" s="21"/>
      <c r="K145" s="22" t="str">
        <f t="shared" si="8"/>
        <v/>
      </c>
      <c r="L145" s="22"/>
      <c r="Y145" s="23">
        <f t="shared" si="9"/>
        <v>0.99</v>
      </c>
      <c r="Z145" s="25">
        <f t="shared" si="10"/>
        <v>0</v>
      </c>
      <c r="AA145" s="23"/>
      <c r="AB145">
        <f t="shared" si="11"/>
        <v>150</v>
      </c>
      <c r="AC145">
        <f t="shared" si="11"/>
        <v>840</v>
      </c>
      <c r="AD145" s="23"/>
      <c r="AE145" s="23"/>
      <c r="AF145" s="23"/>
      <c r="AG145" s="23"/>
      <c r="AH145" s="23"/>
      <c r="AI145" s="23"/>
      <c r="AJ145" s="23"/>
    </row>
    <row r="146" spans="1:36" x14ac:dyDescent="0.25">
      <c r="A146" s="20">
        <v>27760</v>
      </c>
      <c r="F146" s="3">
        <v>0.24</v>
      </c>
      <c r="G146" s="3">
        <v>1.1499999999999999</v>
      </c>
      <c r="H146" s="21"/>
      <c r="K146" s="22" t="str">
        <f t="shared" si="8"/>
        <v/>
      </c>
      <c r="L146" s="22"/>
      <c r="Y146" s="23">
        <f t="shared" si="9"/>
        <v>1.39</v>
      </c>
      <c r="Z146" s="25">
        <f t="shared" si="10"/>
        <v>0</v>
      </c>
      <c r="AA146" s="23"/>
      <c r="AB146">
        <f t="shared" si="11"/>
        <v>240</v>
      </c>
      <c r="AC146">
        <f t="shared" si="11"/>
        <v>1150</v>
      </c>
      <c r="AD146" s="23"/>
      <c r="AE146" s="23"/>
      <c r="AF146" s="23"/>
      <c r="AG146" s="23"/>
      <c r="AH146" s="23"/>
      <c r="AI146" s="23"/>
      <c r="AJ146" s="23"/>
    </row>
    <row r="147" spans="1:36" x14ac:dyDescent="0.25">
      <c r="A147" s="20">
        <v>27791</v>
      </c>
      <c r="F147" s="3">
        <v>0.22</v>
      </c>
      <c r="G147" s="3">
        <v>0.9</v>
      </c>
      <c r="H147" s="21"/>
      <c r="K147" s="22" t="str">
        <f t="shared" si="8"/>
        <v/>
      </c>
      <c r="L147" s="22"/>
      <c r="Y147" s="23">
        <f t="shared" si="9"/>
        <v>1.1200000000000001</v>
      </c>
      <c r="Z147" s="25">
        <f t="shared" si="10"/>
        <v>0</v>
      </c>
      <c r="AA147" s="23"/>
      <c r="AB147">
        <f t="shared" si="11"/>
        <v>220</v>
      </c>
      <c r="AC147">
        <f t="shared" si="11"/>
        <v>900</v>
      </c>
      <c r="AD147" s="23"/>
      <c r="AE147" s="23"/>
      <c r="AF147" s="23"/>
      <c r="AG147" s="23"/>
      <c r="AH147" s="23"/>
      <c r="AI147" s="23"/>
      <c r="AJ147" s="23"/>
    </row>
    <row r="148" spans="1:36" x14ac:dyDescent="0.25">
      <c r="A148" s="20">
        <v>27820</v>
      </c>
      <c r="F148" s="3">
        <v>0.21</v>
      </c>
      <c r="G148" s="3">
        <v>0.79</v>
      </c>
      <c r="H148" s="21"/>
      <c r="K148" s="22" t="str">
        <f t="shared" si="8"/>
        <v/>
      </c>
      <c r="L148" s="22"/>
      <c r="Y148">
        <f t="shared" si="9"/>
        <v>1</v>
      </c>
      <c r="Z148" s="22">
        <f t="shared" si="10"/>
        <v>0</v>
      </c>
      <c r="AB148">
        <f t="shared" si="11"/>
        <v>210</v>
      </c>
      <c r="AC148">
        <f t="shared" si="11"/>
        <v>790</v>
      </c>
    </row>
    <row r="149" spans="1:36" x14ac:dyDescent="0.25">
      <c r="A149" s="20">
        <v>27851</v>
      </c>
      <c r="F149" s="3">
        <v>0.3</v>
      </c>
      <c r="G149" s="3">
        <v>0.74</v>
      </c>
      <c r="H149" s="21"/>
      <c r="K149" s="22" t="str">
        <f t="shared" si="8"/>
        <v/>
      </c>
      <c r="L149" s="22"/>
      <c r="Y149">
        <f t="shared" si="9"/>
        <v>1.04</v>
      </c>
      <c r="Z149" s="22">
        <f t="shared" si="10"/>
        <v>0</v>
      </c>
      <c r="AB149">
        <f t="shared" si="11"/>
        <v>300</v>
      </c>
      <c r="AC149">
        <f t="shared" si="11"/>
        <v>740</v>
      </c>
    </row>
    <row r="150" spans="1:36" x14ac:dyDescent="0.25">
      <c r="A150" s="20">
        <v>27881</v>
      </c>
      <c r="F150" s="3">
        <v>0.37</v>
      </c>
      <c r="G150" s="3">
        <v>0.8</v>
      </c>
      <c r="H150" s="21"/>
      <c r="K150" s="22" t="str">
        <f t="shared" si="8"/>
        <v/>
      </c>
      <c r="L150" s="22"/>
      <c r="Y150">
        <f t="shared" si="9"/>
        <v>1.17</v>
      </c>
      <c r="Z150" s="22">
        <f t="shared" si="10"/>
        <v>0</v>
      </c>
      <c r="AB150">
        <f t="shared" si="11"/>
        <v>370</v>
      </c>
      <c r="AC150">
        <f t="shared" si="11"/>
        <v>800</v>
      </c>
    </row>
    <row r="151" spans="1:36" x14ac:dyDescent="0.25">
      <c r="A151" s="20">
        <v>27912</v>
      </c>
      <c r="F151" s="3">
        <v>0.44</v>
      </c>
      <c r="G151" s="3">
        <v>0.78</v>
      </c>
      <c r="H151" s="21"/>
      <c r="K151" s="22" t="str">
        <f t="shared" si="8"/>
        <v/>
      </c>
      <c r="L151" s="22"/>
      <c r="Y151">
        <f t="shared" si="9"/>
        <v>1.22</v>
      </c>
      <c r="Z151" s="22">
        <f t="shared" si="10"/>
        <v>0</v>
      </c>
      <c r="AB151">
        <f t="shared" si="11"/>
        <v>440</v>
      </c>
      <c r="AC151">
        <f t="shared" si="11"/>
        <v>780</v>
      </c>
    </row>
    <row r="152" spans="1:36" x14ac:dyDescent="0.25">
      <c r="A152" s="20">
        <v>27942</v>
      </c>
      <c r="F152" s="3">
        <v>0.38</v>
      </c>
      <c r="G152" s="3">
        <v>0.68</v>
      </c>
      <c r="H152" s="21"/>
      <c r="K152" s="22" t="str">
        <f t="shared" si="8"/>
        <v/>
      </c>
      <c r="L152" s="22"/>
      <c r="Y152">
        <f t="shared" si="9"/>
        <v>1.06</v>
      </c>
      <c r="Z152" s="22">
        <f t="shared" si="10"/>
        <v>0</v>
      </c>
      <c r="AB152">
        <f t="shared" si="11"/>
        <v>380</v>
      </c>
      <c r="AC152">
        <f t="shared" si="11"/>
        <v>680</v>
      </c>
    </row>
    <row r="153" spans="1:36" x14ac:dyDescent="0.25">
      <c r="A153" s="20">
        <v>27973</v>
      </c>
      <c r="F153" s="3">
        <v>0.37</v>
      </c>
      <c r="G153" s="3">
        <v>0.6</v>
      </c>
      <c r="H153" s="21"/>
      <c r="K153" s="22" t="str">
        <f t="shared" si="8"/>
        <v/>
      </c>
      <c r="L153" s="22"/>
      <c r="Y153">
        <f t="shared" si="9"/>
        <v>0.97</v>
      </c>
      <c r="Z153" s="22">
        <f t="shared" si="10"/>
        <v>0</v>
      </c>
      <c r="AB153">
        <f t="shared" si="11"/>
        <v>370</v>
      </c>
      <c r="AC153">
        <f t="shared" si="11"/>
        <v>600</v>
      </c>
    </row>
    <row r="154" spans="1:36" x14ac:dyDescent="0.25">
      <c r="A154" s="20">
        <v>28004</v>
      </c>
      <c r="F154" s="3">
        <v>0.4</v>
      </c>
      <c r="G154" s="3">
        <v>0.56999999999999995</v>
      </c>
      <c r="H154" s="21"/>
      <c r="K154" s="22" t="str">
        <f t="shared" si="8"/>
        <v/>
      </c>
      <c r="L154" s="22"/>
      <c r="Y154">
        <f t="shared" si="9"/>
        <v>0.97</v>
      </c>
      <c r="Z154" s="22">
        <f t="shared" si="10"/>
        <v>0</v>
      </c>
      <c r="AB154">
        <f t="shared" si="11"/>
        <v>400</v>
      </c>
      <c r="AC154">
        <f t="shared" si="11"/>
        <v>570</v>
      </c>
    </row>
    <row r="155" spans="1:36" x14ac:dyDescent="0.25">
      <c r="A155" s="20">
        <v>28034</v>
      </c>
      <c r="F155" s="3">
        <v>0.36</v>
      </c>
      <c r="G155" s="3">
        <v>0.51</v>
      </c>
      <c r="H155" s="21"/>
      <c r="K155" s="22" t="str">
        <f t="shared" si="8"/>
        <v/>
      </c>
      <c r="L155" s="22"/>
      <c r="Y155">
        <f t="shared" si="9"/>
        <v>0.87</v>
      </c>
      <c r="Z155" s="22">
        <f t="shared" si="10"/>
        <v>0</v>
      </c>
      <c r="AB155">
        <f t="shared" si="11"/>
        <v>360</v>
      </c>
      <c r="AC155">
        <f t="shared" si="11"/>
        <v>510</v>
      </c>
    </row>
    <row r="156" spans="1:36" x14ac:dyDescent="0.25">
      <c r="A156" s="20">
        <v>28065</v>
      </c>
      <c r="F156" s="3">
        <v>0.26</v>
      </c>
      <c r="G156" s="3">
        <v>0.55000000000000004</v>
      </c>
      <c r="H156" s="21"/>
      <c r="K156" s="22" t="str">
        <f t="shared" si="8"/>
        <v/>
      </c>
      <c r="L156" s="22"/>
      <c r="Y156">
        <f t="shared" si="9"/>
        <v>0.81</v>
      </c>
      <c r="Z156" s="22">
        <f t="shared" si="10"/>
        <v>0</v>
      </c>
      <c r="AB156">
        <f t="shared" si="11"/>
        <v>260</v>
      </c>
      <c r="AC156">
        <f t="shared" si="11"/>
        <v>550</v>
      </c>
    </row>
    <row r="157" spans="1:36" x14ac:dyDescent="0.25">
      <c r="A157" s="20">
        <v>28095</v>
      </c>
      <c r="F157" s="3">
        <v>0.21</v>
      </c>
      <c r="G157" s="3">
        <v>0.68</v>
      </c>
      <c r="H157" s="21"/>
      <c r="K157" s="22" t="str">
        <f t="shared" si="8"/>
        <v/>
      </c>
      <c r="L157" s="22"/>
      <c r="Y157">
        <f t="shared" si="9"/>
        <v>0.89</v>
      </c>
      <c r="Z157" s="22">
        <f t="shared" si="10"/>
        <v>0</v>
      </c>
      <c r="AB157">
        <f t="shared" si="11"/>
        <v>210</v>
      </c>
      <c r="AC157">
        <f t="shared" si="11"/>
        <v>680</v>
      </c>
    </row>
    <row r="158" spans="1:36" x14ac:dyDescent="0.25">
      <c r="A158" s="20">
        <v>28126</v>
      </c>
      <c r="F158" s="3">
        <v>0.23</v>
      </c>
      <c r="G158" s="3">
        <v>0.92</v>
      </c>
      <c r="H158" s="21"/>
      <c r="K158" s="22" t="str">
        <f t="shared" si="8"/>
        <v/>
      </c>
      <c r="L158" s="22"/>
      <c r="Y158">
        <f t="shared" si="9"/>
        <v>1.1500000000000001</v>
      </c>
      <c r="Z158" s="22">
        <f t="shared" si="10"/>
        <v>0</v>
      </c>
      <c r="AB158">
        <f t="shared" si="11"/>
        <v>230</v>
      </c>
      <c r="AC158">
        <f t="shared" si="11"/>
        <v>920</v>
      </c>
    </row>
    <row r="159" spans="1:36" x14ac:dyDescent="0.25">
      <c r="A159" s="20">
        <v>28157</v>
      </c>
      <c r="F159" s="3">
        <v>0.3</v>
      </c>
      <c r="G159" s="3">
        <v>0.96</v>
      </c>
      <c r="H159" s="21"/>
      <c r="K159" s="22" t="str">
        <f t="shared" si="8"/>
        <v/>
      </c>
      <c r="L159" s="22"/>
      <c r="Y159">
        <f t="shared" si="9"/>
        <v>1.26</v>
      </c>
      <c r="Z159" s="22">
        <f t="shared" si="10"/>
        <v>0</v>
      </c>
      <c r="AB159">
        <f t="shared" si="11"/>
        <v>300</v>
      </c>
      <c r="AC159">
        <f t="shared" si="11"/>
        <v>960</v>
      </c>
    </row>
    <row r="160" spans="1:36" x14ac:dyDescent="0.25">
      <c r="A160" s="20">
        <v>28185</v>
      </c>
      <c r="F160" s="3">
        <v>0.42</v>
      </c>
      <c r="G160" s="3">
        <v>1.0900000000000001</v>
      </c>
      <c r="H160" s="21"/>
      <c r="K160" s="22" t="str">
        <f t="shared" si="8"/>
        <v/>
      </c>
      <c r="L160" s="22"/>
      <c r="Y160">
        <f t="shared" si="9"/>
        <v>1.51</v>
      </c>
      <c r="Z160" s="22">
        <f t="shared" si="10"/>
        <v>0</v>
      </c>
      <c r="AB160">
        <f t="shared" si="11"/>
        <v>420</v>
      </c>
      <c r="AC160">
        <f t="shared" si="11"/>
        <v>1090</v>
      </c>
    </row>
    <row r="161" spans="1:29" x14ac:dyDescent="0.25">
      <c r="A161" s="20">
        <v>28216</v>
      </c>
      <c r="F161" s="3">
        <v>0.52</v>
      </c>
      <c r="G161" s="3">
        <v>0.96</v>
      </c>
      <c r="H161" s="21"/>
      <c r="K161" s="22" t="str">
        <f t="shared" si="8"/>
        <v/>
      </c>
      <c r="L161" s="22"/>
      <c r="Y161">
        <f t="shared" si="9"/>
        <v>1.48</v>
      </c>
      <c r="Z161" s="22">
        <f t="shared" si="10"/>
        <v>0</v>
      </c>
      <c r="AB161">
        <f t="shared" si="11"/>
        <v>520</v>
      </c>
      <c r="AC161">
        <f t="shared" si="11"/>
        <v>960</v>
      </c>
    </row>
    <row r="162" spans="1:29" x14ac:dyDescent="0.25">
      <c r="A162" s="20">
        <v>28246</v>
      </c>
      <c r="F162" s="3">
        <v>0.59</v>
      </c>
      <c r="G162" s="3">
        <v>0.85</v>
      </c>
      <c r="H162" s="21"/>
      <c r="K162" s="22" t="str">
        <f t="shared" si="8"/>
        <v/>
      </c>
      <c r="L162" s="22"/>
      <c r="Y162">
        <f t="shared" si="9"/>
        <v>1.44</v>
      </c>
      <c r="Z162" s="22">
        <f t="shared" si="10"/>
        <v>0</v>
      </c>
      <c r="AB162">
        <f t="shared" si="11"/>
        <v>590</v>
      </c>
      <c r="AC162">
        <f t="shared" si="11"/>
        <v>850</v>
      </c>
    </row>
    <row r="163" spans="1:29" x14ac:dyDescent="0.25">
      <c r="A163" s="20">
        <v>28277</v>
      </c>
      <c r="F163" s="3">
        <v>0.61</v>
      </c>
      <c r="G163" s="3">
        <v>0.82</v>
      </c>
      <c r="H163" s="21"/>
      <c r="K163" s="22" t="str">
        <f t="shared" si="8"/>
        <v/>
      </c>
      <c r="L163" s="22"/>
      <c r="Y163">
        <f t="shared" si="9"/>
        <v>1.43</v>
      </c>
      <c r="Z163" s="22">
        <f t="shared" si="10"/>
        <v>0</v>
      </c>
      <c r="AB163">
        <f t="shared" si="11"/>
        <v>610</v>
      </c>
      <c r="AC163">
        <f t="shared" si="11"/>
        <v>820</v>
      </c>
    </row>
    <row r="164" spans="1:29" x14ac:dyDescent="0.25">
      <c r="A164" s="20">
        <v>28307</v>
      </c>
      <c r="F164" s="3">
        <v>0.51</v>
      </c>
      <c r="G164" s="3">
        <v>0.74</v>
      </c>
      <c r="H164" s="21"/>
      <c r="K164" s="22" t="str">
        <f t="shared" si="8"/>
        <v/>
      </c>
      <c r="L164" s="22"/>
      <c r="Y164">
        <f t="shared" si="9"/>
        <v>1.25</v>
      </c>
      <c r="Z164" s="22">
        <f t="shared" si="10"/>
        <v>0</v>
      </c>
      <c r="AB164">
        <f t="shared" si="11"/>
        <v>510</v>
      </c>
      <c r="AC164">
        <f t="shared" si="11"/>
        <v>740</v>
      </c>
    </row>
    <row r="165" spans="1:29" x14ac:dyDescent="0.25">
      <c r="A165" s="20">
        <v>28338</v>
      </c>
      <c r="F165" s="3">
        <v>0.33</v>
      </c>
      <c r="G165" s="3">
        <v>0.66</v>
      </c>
      <c r="H165" s="21"/>
      <c r="K165" s="22" t="str">
        <f t="shared" si="8"/>
        <v/>
      </c>
      <c r="L165" s="22"/>
      <c r="Y165">
        <f t="shared" si="9"/>
        <v>0.99</v>
      </c>
      <c r="Z165" s="22">
        <f t="shared" si="10"/>
        <v>0</v>
      </c>
      <c r="AB165">
        <f t="shared" si="11"/>
        <v>330</v>
      </c>
      <c r="AC165">
        <f t="shared" si="11"/>
        <v>660</v>
      </c>
    </row>
    <row r="166" spans="1:29" x14ac:dyDescent="0.25">
      <c r="A166" s="20">
        <v>28369</v>
      </c>
      <c r="F166" s="3">
        <v>0.36</v>
      </c>
      <c r="G166" s="3">
        <v>0.61</v>
      </c>
      <c r="H166" s="21"/>
      <c r="K166" s="22" t="str">
        <f t="shared" si="8"/>
        <v/>
      </c>
      <c r="L166" s="22"/>
      <c r="Y166">
        <f t="shared" si="9"/>
        <v>0.97</v>
      </c>
      <c r="Z166" s="22">
        <f t="shared" si="10"/>
        <v>0</v>
      </c>
      <c r="AB166">
        <f t="shared" si="11"/>
        <v>360</v>
      </c>
      <c r="AC166">
        <f t="shared" si="11"/>
        <v>610</v>
      </c>
    </row>
    <row r="167" spans="1:29" x14ac:dyDescent="0.25">
      <c r="A167" s="20">
        <v>28399</v>
      </c>
      <c r="F167" s="3">
        <v>0.28000000000000003</v>
      </c>
      <c r="G167" s="3">
        <v>0.56000000000000005</v>
      </c>
      <c r="H167" s="21"/>
      <c r="K167" s="22" t="str">
        <f t="shared" si="8"/>
        <v/>
      </c>
      <c r="L167" s="22"/>
      <c r="Y167">
        <f t="shared" si="9"/>
        <v>0.84000000000000008</v>
      </c>
      <c r="Z167" s="22">
        <f t="shared" si="10"/>
        <v>0</v>
      </c>
      <c r="AB167">
        <f t="shared" si="11"/>
        <v>280</v>
      </c>
      <c r="AC167">
        <f t="shared" si="11"/>
        <v>560</v>
      </c>
    </row>
    <row r="168" spans="1:29" x14ac:dyDescent="0.25">
      <c r="A168" s="20">
        <v>28430</v>
      </c>
      <c r="F168" s="3">
        <v>0.17</v>
      </c>
      <c r="G168" s="3">
        <v>0.65</v>
      </c>
      <c r="H168" s="21"/>
      <c r="K168" s="22" t="str">
        <f t="shared" si="8"/>
        <v/>
      </c>
      <c r="L168" s="22"/>
      <c r="Y168">
        <f t="shared" si="9"/>
        <v>0.82000000000000006</v>
      </c>
      <c r="Z168" s="22">
        <f t="shared" si="10"/>
        <v>0</v>
      </c>
      <c r="AB168">
        <f t="shared" si="11"/>
        <v>170</v>
      </c>
      <c r="AC168">
        <f t="shared" si="11"/>
        <v>650</v>
      </c>
    </row>
    <row r="169" spans="1:29" x14ac:dyDescent="0.25">
      <c r="A169" s="20">
        <v>28460</v>
      </c>
      <c r="F169" s="3">
        <v>0.16</v>
      </c>
      <c r="G169" s="3">
        <v>0.89</v>
      </c>
      <c r="H169" s="21"/>
      <c r="K169" s="22" t="str">
        <f t="shared" si="8"/>
        <v/>
      </c>
      <c r="L169" s="22"/>
      <c r="Y169">
        <f t="shared" si="9"/>
        <v>1.05</v>
      </c>
      <c r="Z169" s="22">
        <f t="shared" si="10"/>
        <v>0</v>
      </c>
      <c r="AB169">
        <f t="shared" si="11"/>
        <v>160</v>
      </c>
      <c r="AC169">
        <f t="shared" si="11"/>
        <v>890</v>
      </c>
    </row>
    <row r="170" spans="1:29" x14ac:dyDescent="0.25">
      <c r="A170" s="20">
        <v>28491</v>
      </c>
      <c r="F170" s="3">
        <v>0.24</v>
      </c>
      <c r="G170" s="3">
        <v>1.1499999999999999</v>
      </c>
      <c r="H170" s="21"/>
      <c r="K170" s="22" t="str">
        <f t="shared" si="8"/>
        <v/>
      </c>
      <c r="L170" s="22"/>
      <c r="Y170">
        <f t="shared" si="9"/>
        <v>1.39</v>
      </c>
      <c r="Z170" s="22">
        <f t="shared" si="10"/>
        <v>0</v>
      </c>
      <c r="AB170">
        <f t="shared" si="11"/>
        <v>240</v>
      </c>
      <c r="AC170">
        <f t="shared" si="11"/>
        <v>1150</v>
      </c>
    </row>
    <row r="171" spans="1:29" x14ac:dyDescent="0.25">
      <c r="A171" s="20">
        <v>28522</v>
      </c>
      <c r="F171" s="3">
        <v>0.3</v>
      </c>
      <c r="G171" s="3">
        <v>1.1000000000000001</v>
      </c>
      <c r="H171" s="21"/>
      <c r="K171" s="22" t="str">
        <f t="shared" si="8"/>
        <v/>
      </c>
      <c r="L171" s="22"/>
      <c r="Y171">
        <f t="shared" si="9"/>
        <v>1.4000000000000001</v>
      </c>
      <c r="Z171" s="22">
        <f t="shared" si="10"/>
        <v>0</v>
      </c>
      <c r="AB171">
        <f t="shared" si="11"/>
        <v>300</v>
      </c>
      <c r="AC171">
        <f t="shared" si="11"/>
        <v>1100</v>
      </c>
    </row>
    <row r="172" spans="1:29" x14ac:dyDescent="0.25">
      <c r="A172" s="20">
        <v>28550</v>
      </c>
      <c r="F172" s="3">
        <v>0.3</v>
      </c>
      <c r="G172" s="3">
        <v>0.93</v>
      </c>
      <c r="H172" s="21"/>
      <c r="K172" s="22" t="str">
        <f t="shared" si="8"/>
        <v/>
      </c>
      <c r="L172" s="22"/>
      <c r="Y172">
        <f t="shared" si="9"/>
        <v>1.23</v>
      </c>
      <c r="Z172" s="22">
        <f t="shared" si="10"/>
        <v>0</v>
      </c>
      <c r="AB172">
        <f t="shared" si="11"/>
        <v>300</v>
      </c>
      <c r="AC172">
        <f t="shared" si="11"/>
        <v>930</v>
      </c>
    </row>
    <row r="173" spans="1:29" x14ac:dyDescent="0.25">
      <c r="A173" s="20">
        <v>28581</v>
      </c>
      <c r="F173" s="3">
        <v>0.28000000000000003</v>
      </c>
      <c r="G173" s="3">
        <v>0.79</v>
      </c>
      <c r="H173" s="21"/>
      <c r="K173" s="22" t="str">
        <f t="shared" si="8"/>
        <v/>
      </c>
      <c r="L173" s="22"/>
      <c r="Y173">
        <f t="shared" si="9"/>
        <v>1.07</v>
      </c>
      <c r="Z173" s="22">
        <f t="shared" si="10"/>
        <v>0</v>
      </c>
      <c r="AB173">
        <f t="shared" si="11"/>
        <v>280</v>
      </c>
      <c r="AC173">
        <f t="shared" si="11"/>
        <v>790</v>
      </c>
    </row>
    <row r="174" spans="1:29" x14ac:dyDescent="0.25">
      <c r="A174" s="20">
        <v>28611</v>
      </c>
      <c r="F174" s="3">
        <v>0.3</v>
      </c>
      <c r="G174" s="3">
        <v>0.77</v>
      </c>
      <c r="H174" s="21"/>
      <c r="K174" s="22" t="str">
        <f t="shared" si="8"/>
        <v/>
      </c>
      <c r="L174" s="22"/>
      <c r="Y174">
        <f t="shared" si="9"/>
        <v>1.07</v>
      </c>
      <c r="Z174" s="22">
        <f t="shared" si="10"/>
        <v>0</v>
      </c>
      <c r="AB174">
        <f t="shared" si="11"/>
        <v>300</v>
      </c>
      <c r="AC174">
        <f t="shared" si="11"/>
        <v>770</v>
      </c>
    </row>
    <row r="175" spans="1:29" x14ac:dyDescent="0.25">
      <c r="A175" s="20">
        <v>28642</v>
      </c>
      <c r="F175" s="3">
        <v>0.31</v>
      </c>
      <c r="G175" s="3">
        <v>0.74</v>
      </c>
      <c r="H175" s="21"/>
      <c r="K175" s="22" t="str">
        <f t="shared" si="8"/>
        <v/>
      </c>
      <c r="L175" s="22"/>
      <c r="Y175">
        <f t="shared" si="9"/>
        <v>1.05</v>
      </c>
      <c r="Z175" s="22">
        <f t="shared" si="10"/>
        <v>0</v>
      </c>
      <c r="AB175">
        <f t="shared" si="11"/>
        <v>310</v>
      </c>
      <c r="AC175">
        <f t="shared" si="11"/>
        <v>740</v>
      </c>
    </row>
    <row r="176" spans="1:29" x14ac:dyDescent="0.25">
      <c r="A176" s="20">
        <v>28672</v>
      </c>
      <c r="F176" s="3">
        <v>0.31</v>
      </c>
      <c r="G176" s="3">
        <v>0.71</v>
      </c>
      <c r="H176" s="21"/>
      <c r="K176" s="22" t="str">
        <f t="shared" si="8"/>
        <v/>
      </c>
      <c r="L176" s="22"/>
      <c r="Y176">
        <f t="shared" si="9"/>
        <v>1.02</v>
      </c>
      <c r="Z176" s="22">
        <f t="shared" si="10"/>
        <v>0</v>
      </c>
      <c r="AB176">
        <f t="shared" si="11"/>
        <v>310</v>
      </c>
      <c r="AC176">
        <f t="shared" si="11"/>
        <v>710</v>
      </c>
    </row>
    <row r="177" spans="1:29" x14ac:dyDescent="0.25">
      <c r="A177" s="20">
        <v>28703</v>
      </c>
      <c r="F177" s="3">
        <v>0.33</v>
      </c>
      <c r="G177" s="3">
        <v>0.61</v>
      </c>
      <c r="H177" s="21"/>
      <c r="K177" s="22" t="str">
        <f t="shared" si="8"/>
        <v/>
      </c>
      <c r="L177" s="22"/>
      <c r="Y177">
        <f t="shared" si="9"/>
        <v>0.94</v>
      </c>
      <c r="Z177" s="22">
        <f t="shared" si="10"/>
        <v>0</v>
      </c>
      <c r="AB177">
        <f t="shared" si="11"/>
        <v>330</v>
      </c>
      <c r="AC177">
        <f t="shared" si="11"/>
        <v>610</v>
      </c>
    </row>
    <row r="178" spans="1:29" x14ac:dyDescent="0.25">
      <c r="A178" s="20">
        <v>28734</v>
      </c>
      <c r="F178" s="3">
        <v>0.34</v>
      </c>
      <c r="G178" s="3">
        <v>0.56000000000000005</v>
      </c>
      <c r="H178" s="21"/>
      <c r="K178" s="22" t="str">
        <f t="shared" si="8"/>
        <v/>
      </c>
      <c r="L178" s="22"/>
      <c r="Y178">
        <f t="shared" si="9"/>
        <v>0.90000000000000013</v>
      </c>
      <c r="Z178" s="22">
        <f t="shared" si="10"/>
        <v>0</v>
      </c>
      <c r="AB178">
        <f t="shared" si="11"/>
        <v>340</v>
      </c>
      <c r="AC178">
        <f t="shared" si="11"/>
        <v>560</v>
      </c>
    </row>
    <row r="179" spans="1:29" x14ac:dyDescent="0.25">
      <c r="A179" s="20">
        <v>28764</v>
      </c>
      <c r="F179" s="3">
        <v>0.25</v>
      </c>
      <c r="G179" s="3">
        <v>0.5</v>
      </c>
      <c r="H179" s="21"/>
      <c r="K179" s="22" t="str">
        <f t="shared" si="8"/>
        <v/>
      </c>
      <c r="L179" s="22"/>
      <c r="Y179">
        <f t="shared" si="9"/>
        <v>0.75</v>
      </c>
      <c r="Z179" s="22">
        <f t="shared" si="10"/>
        <v>0</v>
      </c>
      <c r="AB179">
        <f t="shared" si="11"/>
        <v>250</v>
      </c>
      <c r="AC179">
        <f t="shared" si="11"/>
        <v>500</v>
      </c>
    </row>
    <row r="180" spans="1:29" x14ac:dyDescent="0.25">
      <c r="A180" s="20">
        <v>28795</v>
      </c>
      <c r="F180" s="3">
        <v>0.16</v>
      </c>
      <c r="G180" s="3">
        <v>0.52</v>
      </c>
      <c r="H180" s="21"/>
      <c r="K180" s="22" t="str">
        <f t="shared" si="8"/>
        <v/>
      </c>
      <c r="L180" s="22"/>
      <c r="Y180">
        <f t="shared" si="9"/>
        <v>0.68</v>
      </c>
      <c r="Z180" s="22">
        <f t="shared" si="10"/>
        <v>0</v>
      </c>
      <c r="AB180">
        <f t="shared" si="11"/>
        <v>160</v>
      </c>
      <c r="AC180">
        <f t="shared" si="11"/>
        <v>520</v>
      </c>
    </row>
    <row r="181" spans="1:29" x14ac:dyDescent="0.25">
      <c r="A181" s="20">
        <v>28825</v>
      </c>
      <c r="F181" s="3">
        <v>0.11</v>
      </c>
      <c r="G181" s="3">
        <v>0.62</v>
      </c>
      <c r="H181" s="21"/>
      <c r="K181" s="22" t="str">
        <f t="shared" si="8"/>
        <v/>
      </c>
      <c r="L181" s="22"/>
      <c r="Y181">
        <f t="shared" si="9"/>
        <v>0.73</v>
      </c>
      <c r="Z181" s="22">
        <f t="shared" si="10"/>
        <v>0</v>
      </c>
      <c r="AB181">
        <f t="shared" si="11"/>
        <v>110</v>
      </c>
      <c r="AC181">
        <f t="shared" si="11"/>
        <v>620</v>
      </c>
    </row>
    <row r="182" spans="1:29" x14ac:dyDescent="0.25">
      <c r="A182" s="20">
        <v>28856</v>
      </c>
      <c r="F182" s="3">
        <v>0.18</v>
      </c>
      <c r="G182" s="3">
        <v>1.06</v>
      </c>
      <c r="H182" s="21"/>
      <c r="K182" s="22" t="str">
        <f t="shared" si="8"/>
        <v/>
      </c>
      <c r="L182" s="22"/>
      <c r="Y182">
        <f t="shared" si="9"/>
        <v>1.24</v>
      </c>
      <c r="Z182" s="22">
        <f t="shared" si="10"/>
        <v>0</v>
      </c>
      <c r="AB182">
        <f t="shared" si="11"/>
        <v>180</v>
      </c>
      <c r="AC182">
        <f t="shared" si="11"/>
        <v>1060</v>
      </c>
    </row>
    <row r="183" spans="1:29" x14ac:dyDescent="0.25">
      <c r="A183" s="20">
        <v>28887</v>
      </c>
      <c r="F183" s="3">
        <v>0.28000000000000003</v>
      </c>
      <c r="G183" s="3">
        <v>1.26</v>
      </c>
      <c r="H183" s="21"/>
      <c r="K183" s="22" t="str">
        <f t="shared" si="8"/>
        <v/>
      </c>
      <c r="L183" s="22"/>
      <c r="Y183">
        <f t="shared" si="9"/>
        <v>1.54</v>
      </c>
      <c r="Z183" s="22">
        <f t="shared" si="10"/>
        <v>0</v>
      </c>
      <c r="AB183">
        <f t="shared" si="11"/>
        <v>280</v>
      </c>
      <c r="AC183">
        <f t="shared" si="11"/>
        <v>1260</v>
      </c>
    </row>
    <row r="184" spans="1:29" x14ac:dyDescent="0.25">
      <c r="A184" s="20">
        <v>28915</v>
      </c>
      <c r="F184" s="3">
        <v>0.31</v>
      </c>
      <c r="G184" s="3">
        <v>1.1499999999999999</v>
      </c>
      <c r="H184" s="21"/>
      <c r="K184" s="22" t="str">
        <f t="shared" si="8"/>
        <v/>
      </c>
      <c r="L184" s="22"/>
      <c r="Y184">
        <f t="shared" si="9"/>
        <v>1.46</v>
      </c>
      <c r="Z184" s="22">
        <f t="shared" si="10"/>
        <v>0</v>
      </c>
      <c r="AB184">
        <f t="shared" si="11"/>
        <v>310</v>
      </c>
      <c r="AC184">
        <f t="shared" si="11"/>
        <v>1150</v>
      </c>
    </row>
    <row r="185" spans="1:29" x14ac:dyDescent="0.25">
      <c r="A185" s="20">
        <v>28946</v>
      </c>
      <c r="F185" s="3">
        <v>0.26</v>
      </c>
      <c r="G185" s="3">
        <v>1.02</v>
      </c>
      <c r="H185" s="21"/>
      <c r="K185" s="22" t="str">
        <f t="shared" si="8"/>
        <v/>
      </c>
      <c r="L185" s="22"/>
      <c r="Y185">
        <f t="shared" si="9"/>
        <v>1.28</v>
      </c>
      <c r="Z185" s="22">
        <f t="shared" si="10"/>
        <v>0</v>
      </c>
      <c r="AB185">
        <f t="shared" si="11"/>
        <v>260</v>
      </c>
      <c r="AC185">
        <f t="shared" si="11"/>
        <v>1020</v>
      </c>
    </row>
    <row r="186" spans="1:29" x14ac:dyDescent="0.25">
      <c r="A186" s="20">
        <v>28976</v>
      </c>
      <c r="F186" s="3">
        <v>0.24</v>
      </c>
      <c r="G186" s="3">
        <v>0.83</v>
      </c>
      <c r="H186" s="21"/>
      <c r="K186" s="22" t="str">
        <f t="shared" si="8"/>
        <v/>
      </c>
      <c r="L186" s="22"/>
      <c r="Y186">
        <f t="shared" si="9"/>
        <v>1.0699999999999998</v>
      </c>
      <c r="Z186" s="22">
        <f t="shared" si="10"/>
        <v>0</v>
      </c>
      <c r="AB186">
        <f t="shared" si="11"/>
        <v>240</v>
      </c>
      <c r="AC186">
        <f t="shared" si="11"/>
        <v>830</v>
      </c>
    </row>
    <row r="187" spans="1:29" x14ac:dyDescent="0.25">
      <c r="A187" s="20">
        <v>29007</v>
      </c>
      <c r="F187" s="3">
        <v>0.25</v>
      </c>
      <c r="G187" s="3">
        <v>0.76</v>
      </c>
      <c r="H187" s="21"/>
      <c r="K187" s="22" t="str">
        <f t="shared" si="8"/>
        <v/>
      </c>
      <c r="L187" s="22"/>
      <c r="Y187">
        <f t="shared" si="9"/>
        <v>1.01</v>
      </c>
      <c r="Z187" s="22">
        <f t="shared" si="10"/>
        <v>0</v>
      </c>
      <c r="AB187">
        <f t="shared" si="11"/>
        <v>250</v>
      </c>
      <c r="AC187">
        <f t="shared" si="11"/>
        <v>760</v>
      </c>
    </row>
    <row r="188" spans="1:29" x14ac:dyDescent="0.25">
      <c r="A188" s="20">
        <v>29037</v>
      </c>
      <c r="F188" s="3">
        <v>0.24</v>
      </c>
      <c r="G188" s="3">
        <v>0.66</v>
      </c>
      <c r="H188" s="21"/>
      <c r="K188" s="22" t="str">
        <f t="shared" si="8"/>
        <v/>
      </c>
      <c r="L188" s="22"/>
      <c r="Y188">
        <f t="shared" si="9"/>
        <v>0.9</v>
      </c>
      <c r="Z188" s="22">
        <f t="shared" si="10"/>
        <v>0</v>
      </c>
      <c r="AB188">
        <f t="shared" si="11"/>
        <v>240</v>
      </c>
      <c r="AC188">
        <f t="shared" si="11"/>
        <v>660</v>
      </c>
    </row>
    <row r="189" spans="1:29" x14ac:dyDescent="0.25">
      <c r="A189" s="20">
        <v>29068</v>
      </c>
      <c r="F189" s="3">
        <v>0.22</v>
      </c>
      <c r="G189" s="3">
        <v>0.52</v>
      </c>
      <c r="H189" s="21"/>
      <c r="K189" s="22" t="str">
        <f t="shared" si="8"/>
        <v/>
      </c>
      <c r="L189" s="22"/>
      <c r="Y189">
        <f t="shared" si="9"/>
        <v>0.74</v>
      </c>
      <c r="Z189" s="22">
        <f t="shared" si="10"/>
        <v>0</v>
      </c>
      <c r="AB189">
        <f t="shared" si="11"/>
        <v>220</v>
      </c>
      <c r="AC189">
        <f t="shared" si="11"/>
        <v>520</v>
      </c>
    </row>
    <row r="190" spans="1:29" x14ac:dyDescent="0.25">
      <c r="A190" s="20">
        <v>29099</v>
      </c>
      <c r="F190" s="3">
        <v>0.21</v>
      </c>
      <c r="G190" s="3">
        <v>0.49</v>
      </c>
      <c r="H190" s="21"/>
      <c r="K190" s="22" t="str">
        <f t="shared" si="8"/>
        <v/>
      </c>
      <c r="L190" s="22"/>
      <c r="Y190">
        <f t="shared" si="9"/>
        <v>0.7</v>
      </c>
      <c r="Z190" s="22">
        <f t="shared" si="10"/>
        <v>0</v>
      </c>
      <c r="AB190">
        <f t="shared" si="11"/>
        <v>210</v>
      </c>
      <c r="AC190">
        <f t="shared" si="11"/>
        <v>490</v>
      </c>
    </row>
    <row r="191" spans="1:29" x14ac:dyDescent="0.25">
      <c r="A191" s="20">
        <v>29129</v>
      </c>
      <c r="F191" s="3">
        <v>0.17</v>
      </c>
      <c r="G191" s="3">
        <v>0.46</v>
      </c>
      <c r="H191" s="21"/>
      <c r="K191" s="22" t="str">
        <f t="shared" si="8"/>
        <v/>
      </c>
      <c r="L191" s="22"/>
      <c r="Y191">
        <f t="shared" si="9"/>
        <v>0.63</v>
      </c>
      <c r="Z191" s="22">
        <f t="shared" si="10"/>
        <v>0</v>
      </c>
      <c r="AB191">
        <f t="shared" si="11"/>
        <v>170</v>
      </c>
      <c r="AC191">
        <f t="shared" si="11"/>
        <v>460</v>
      </c>
    </row>
    <row r="192" spans="1:29" x14ac:dyDescent="0.25">
      <c r="A192" s="20">
        <v>29160</v>
      </c>
      <c r="F192" s="3">
        <v>0.15</v>
      </c>
      <c r="G192" s="3">
        <v>0.4</v>
      </c>
      <c r="H192" s="21"/>
      <c r="K192" s="22" t="str">
        <f t="shared" si="8"/>
        <v/>
      </c>
      <c r="L192" s="22"/>
      <c r="Y192">
        <f t="shared" si="9"/>
        <v>0.55000000000000004</v>
      </c>
      <c r="Z192" s="22">
        <f t="shared" si="10"/>
        <v>0</v>
      </c>
      <c r="AB192">
        <f t="shared" si="11"/>
        <v>150</v>
      </c>
      <c r="AC192">
        <f t="shared" si="11"/>
        <v>400</v>
      </c>
    </row>
    <row r="193" spans="1:29" x14ac:dyDescent="0.25">
      <c r="A193" s="20">
        <v>29190</v>
      </c>
      <c r="F193" s="3">
        <v>0.1</v>
      </c>
      <c r="G193" s="3">
        <v>0.32</v>
      </c>
      <c r="H193" s="21"/>
      <c r="K193" s="22" t="str">
        <f t="shared" si="8"/>
        <v/>
      </c>
      <c r="L193" s="22"/>
      <c r="Y193">
        <f t="shared" si="9"/>
        <v>0.42000000000000004</v>
      </c>
      <c r="Z193" s="22">
        <f t="shared" si="10"/>
        <v>0</v>
      </c>
      <c r="AB193">
        <f t="shared" si="11"/>
        <v>100</v>
      </c>
      <c r="AC193">
        <f t="shared" si="11"/>
        <v>320</v>
      </c>
    </row>
    <row r="194" spans="1:29" x14ac:dyDescent="0.25">
      <c r="A194" s="20">
        <v>29221</v>
      </c>
      <c r="F194" s="3">
        <v>0.1</v>
      </c>
      <c r="G194" s="3">
        <v>0.28999999999999998</v>
      </c>
      <c r="H194" s="21"/>
      <c r="K194" s="22" t="str">
        <f t="shared" si="8"/>
        <v/>
      </c>
      <c r="L194" s="22"/>
      <c r="Y194">
        <f t="shared" si="9"/>
        <v>0.39</v>
      </c>
      <c r="Z194" s="22">
        <f t="shared" si="10"/>
        <v>0</v>
      </c>
      <c r="AB194">
        <f t="shared" si="11"/>
        <v>100</v>
      </c>
      <c r="AC194">
        <f t="shared" si="11"/>
        <v>290</v>
      </c>
    </row>
    <row r="195" spans="1:29" x14ac:dyDescent="0.25">
      <c r="A195" s="20">
        <v>29252</v>
      </c>
      <c r="F195" s="3">
        <v>0.21</v>
      </c>
      <c r="G195" s="3">
        <v>0.34</v>
      </c>
      <c r="H195" s="21"/>
      <c r="K195" s="22" t="str">
        <f t="shared" si="8"/>
        <v/>
      </c>
      <c r="L195" s="22"/>
      <c r="Y195">
        <f t="shared" si="9"/>
        <v>0.55000000000000004</v>
      </c>
      <c r="Z195" s="22">
        <f t="shared" si="10"/>
        <v>0</v>
      </c>
      <c r="AB195">
        <f t="shared" si="11"/>
        <v>210</v>
      </c>
      <c r="AC195">
        <f t="shared" si="11"/>
        <v>340</v>
      </c>
    </row>
    <row r="196" spans="1:29" x14ac:dyDescent="0.25">
      <c r="A196" s="20">
        <v>29281</v>
      </c>
      <c r="F196" s="3">
        <v>0.23</v>
      </c>
      <c r="G196" s="3">
        <v>0.41</v>
      </c>
      <c r="H196" s="21"/>
      <c r="K196" s="22" t="str">
        <f t="shared" ref="K196:K259" si="12">IF(AND(Q196="",U196="",V196="",W196="",X196=""),"",U196+V196+W196+X196+K196+Q196)</f>
        <v/>
      </c>
      <c r="L196" s="22"/>
      <c r="Y196">
        <f t="shared" ref="Y196:Y259" si="13">+F196+G196</f>
        <v>0.64</v>
      </c>
      <c r="Z196" s="22">
        <f t="shared" ref="Z196:Z259" si="14">+J196+M196</f>
        <v>0</v>
      </c>
      <c r="AB196">
        <f t="shared" ref="AB196:AC259" si="15">1000*F196</f>
        <v>230</v>
      </c>
      <c r="AC196">
        <f t="shared" si="15"/>
        <v>410</v>
      </c>
    </row>
    <row r="197" spans="1:29" x14ac:dyDescent="0.25">
      <c r="A197" s="20">
        <v>29312</v>
      </c>
      <c r="F197" s="3">
        <v>0.33</v>
      </c>
      <c r="G197" s="3">
        <v>0.93</v>
      </c>
      <c r="H197" s="21"/>
      <c r="K197" s="22" t="str">
        <f t="shared" si="12"/>
        <v/>
      </c>
      <c r="L197" s="22"/>
      <c r="Y197">
        <f t="shared" si="13"/>
        <v>1.26</v>
      </c>
      <c r="Z197" s="22">
        <f t="shared" si="14"/>
        <v>0</v>
      </c>
      <c r="AB197">
        <f t="shared" si="15"/>
        <v>330</v>
      </c>
      <c r="AC197">
        <f t="shared" si="15"/>
        <v>930</v>
      </c>
    </row>
    <row r="198" spans="1:29" x14ac:dyDescent="0.25">
      <c r="A198" s="20">
        <v>29342</v>
      </c>
      <c r="F198" s="3">
        <v>0.41</v>
      </c>
      <c r="G198" s="3">
        <v>0.71</v>
      </c>
      <c r="H198" s="21"/>
      <c r="K198" s="22" t="str">
        <f t="shared" si="12"/>
        <v/>
      </c>
      <c r="L198" s="22"/>
      <c r="Y198">
        <f t="shared" si="13"/>
        <v>1.1199999999999999</v>
      </c>
      <c r="Z198" s="22">
        <f t="shared" si="14"/>
        <v>0</v>
      </c>
      <c r="AB198">
        <f t="shared" si="15"/>
        <v>410</v>
      </c>
      <c r="AC198">
        <f t="shared" si="15"/>
        <v>710</v>
      </c>
    </row>
    <row r="199" spans="1:29" x14ac:dyDescent="0.25">
      <c r="A199" s="20">
        <v>29373</v>
      </c>
      <c r="F199" s="3">
        <v>0.44</v>
      </c>
      <c r="G199" s="3">
        <v>0.74</v>
      </c>
      <c r="H199" s="21"/>
      <c r="K199" s="22" t="str">
        <f t="shared" si="12"/>
        <v/>
      </c>
      <c r="L199" s="22"/>
      <c r="Y199">
        <f t="shared" si="13"/>
        <v>1.18</v>
      </c>
      <c r="Z199" s="22">
        <f t="shared" si="14"/>
        <v>0</v>
      </c>
      <c r="AB199">
        <f t="shared" si="15"/>
        <v>440</v>
      </c>
      <c r="AC199">
        <f t="shared" si="15"/>
        <v>740</v>
      </c>
    </row>
    <row r="200" spans="1:29" x14ac:dyDescent="0.25">
      <c r="A200" s="20">
        <v>29403</v>
      </c>
      <c r="F200" s="3">
        <v>0.48</v>
      </c>
      <c r="G200" s="3">
        <v>0.73</v>
      </c>
      <c r="H200" s="21"/>
      <c r="K200" s="22" t="str">
        <f t="shared" si="12"/>
        <v/>
      </c>
      <c r="L200" s="22"/>
      <c r="Y200">
        <f t="shared" si="13"/>
        <v>1.21</v>
      </c>
      <c r="Z200" s="22">
        <f t="shared" si="14"/>
        <v>0</v>
      </c>
      <c r="AB200">
        <f t="shared" si="15"/>
        <v>480</v>
      </c>
      <c r="AC200">
        <f t="shared" si="15"/>
        <v>730</v>
      </c>
    </row>
    <row r="201" spans="1:29" x14ac:dyDescent="0.25">
      <c r="A201" s="20">
        <v>29434</v>
      </c>
      <c r="F201" s="3">
        <v>0.5</v>
      </c>
      <c r="G201" s="3">
        <v>0.56999999999999995</v>
      </c>
      <c r="H201" s="21"/>
      <c r="K201" s="22" t="str">
        <f t="shared" si="12"/>
        <v/>
      </c>
      <c r="L201" s="22"/>
      <c r="Y201">
        <f t="shared" si="13"/>
        <v>1.0699999999999998</v>
      </c>
      <c r="Z201" s="22">
        <f t="shared" si="14"/>
        <v>0</v>
      </c>
      <c r="AB201">
        <f t="shared" si="15"/>
        <v>500</v>
      </c>
      <c r="AC201">
        <f t="shared" si="15"/>
        <v>570</v>
      </c>
    </row>
    <row r="202" spans="1:29" x14ac:dyDescent="0.25">
      <c r="A202" s="20">
        <v>29465</v>
      </c>
      <c r="F202" s="3">
        <v>0.52</v>
      </c>
      <c r="G202" s="3">
        <v>0.65</v>
      </c>
      <c r="H202" s="21"/>
      <c r="K202" s="22" t="str">
        <f t="shared" si="12"/>
        <v/>
      </c>
      <c r="L202" s="22"/>
      <c r="Y202">
        <f t="shared" si="13"/>
        <v>1.17</v>
      </c>
      <c r="Z202" s="22">
        <f t="shared" si="14"/>
        <v>0</v>
      </c>
      <c r="AB202">
        <f t="shared" si="15"/>
        <v>520</v>
      </c>
      <c r="AC202">
        <f t="shared" si="15"/>
        <v>650</v>
      </c>
    </row>
    <row r="203" spans="1:29" x14ac:dyDescent="0.25">
      <c r="A203" s="20">
        <v>29495</v>
      </c>
      <c r="F203" s="3">
        <v>0.5</v>
      </c>
      <c r="G203" s="3">
        <v>0.68</v>
      </c>
      <c r="H203" s="21"/>
      <c r="K203" s="22" t="str">
        <f t="shared" si="12"/>
        <v/>
      </c>
      <c r="L203" s="22"/>
      <c r="Y203">
        <f t="shared" si="13"/>
        <v>1.1800000000000002</v>
      </c>
      <c r="Z203" s="22">
        <f t="shared" si="14"/>
        <v>0</v>
      </c>
      <c r="AB203">
        <f t="shared" si="15"/>
        <v>500</v>
      </c>
      <c r="AC203">
        <f t="shared" si="15"/>
        <v>680</v>
      </c>
    </row>
    <row r="204" spans="1:29" x14ac:dyDescent="0.25">
      <c r="A204" s="20">
        <v>29526</v>
      </c>
      <c r="F204" s="3">
        <v>0.51</v>
      </c>
      <c r="G204" s="3">
        <v>0.65</v>
      </c>
      <c r="H204" s="21"/>
      <c r="K204" s="22" t="str">
        <f t="shared" si="12"/>
        <v/>
      </c>
      <c r="L204" s="22"/>
      <c r="Y204">
        <f t="shared" si="13"/>
        <v>1.1600000000000001</v>
      </c>
      <c r="Z204" s="22">
        <f t="shared" si="14"/>
        <v>0</v>
      </c>
      <c r="AB204">
        <f t="shared" si="15"/>
        <v>510</v>
      </c>
      <c r="AC204">
        <f t="shared" si="15"/>
        <v>650</v>
      </c>
    </row>
    <row r="205" spans="1:29" x14ac:dyDescent="0.25">
      <c r="A205" s="20">
        <v>29556</v>
      </c>
      <c r="F205" s="3">
        <v>0.59</v>
      </c>
      <c r="G205" s="3">
        <v>3.02</v>
      </c>
      <c r="H205" s="21"/>
      <c r="K205" s="22" t="str">
        <f t="shared" si="12"/>
        <v/>
      </c>
      <c r="L205" s="22"/>
      <c r="Y205">
        <f t="shared" si="13"/>
        <v>3.61</v>
      </c>
      <c r="Z205" s="22">
        <f t="shared" si="14"/>
        <v>0</v>
      </c>
      <c r="AB205">
        <f t="shared" si="15"/>
        <v>590</v>
      </c>
      <c r="AC205">
        <f t="shared" si="15"/>
        <v>3020</v>
      </c>
    </row>
    <row r="206" spans="1:29" x14ac:dyDescent="0.25">
      <c r="A206" s="20">
        <v>29587</v>
      </c>
      <c r="F206" s="3">
        <v>0.73</v>
      </c>
      <c r="G206" s="3">
        <v>6.36</v>
      </c>
      <c r="H206" s="21"/>
      <c r="K206" s="22" t="str">
        <f t="shared" si="12"/>
        <v/>
      </c>
      <c r="L206" s="22"/>
      <c r="Y206">
        <f t="shared" si="13"/>
        <v>7.09</v>
      </c>
      <c r="Z206" s="22">
        <f t="shared" si="14"/>
        <v>0</v>
      </c>
      <c r="AB206">
        <f t="shared" si="15"/>
        <v>730</v>
      </c>
      <c r="AC206">
        <f t="shared" si="15"/>
        <v>6360</v>
      </c>
    </row>
    <row r="207" spans="1:29" x14ac:dyDescent="0.25">
      <c r="A207" s="20">
        <v>29618</v>
      </c>
      <c r="F207" s="3">
        <v>0.84</v>
      </c>
      <c r="G207" s="3">
        <v>7.59</v>
      </c>
      <c r="H207" s="21"/>
      <c r="K207" s="22" t="str">
        <f t="shared" si="12"/>
        <v/>
      </c>
      <c r="L207" s="22"/>
      <c r="Y207">
        <f t="shared" si="13"/>
        <v>8.43</v>
      </c>
      <c r="Z207" s="22">
        <f t="shared" si="14"/>
        <v>0</v>
      </c>
      <c r="AB207">
        <f t="shared" si="15"/>
        <v>840</v>
      </c>
      <c r="AC207">
        <f t="shared" si="15"/>
        <v>7590</v>
      </c>
    </row>
    <row r="208" spans="1:29" x14ac:dyDescent="0.25">
      <c r="A208" s="20">
        <v>29646</v>
      </c>
      <c r="F208" s="3">
        <v>0.87</v>
      </c>
      <c r="G208" s="3">
        <v>5.01</v>
      </c>
      <c r="H208" s="21"/>
      <c r="K208" s="22" t="str">
        <f t="shared" si="12"/>
        <v/>
      </c>
      <c r="L208" s="22"/>
      <c r="Y208">
        <f t="shared" si="13"/>
        <v>5.88</v>
      </c>
      <c r="Z208" s="22">
        <f t="shared" si="14"/>
        <v>0</v>
      </c>
      <c r="AB208">
        <f t="shared" si="15"/>
        <v>870</v>
      </c>
      <c r="AC208">
        <f t="shared" si="15"/>
        <v>5010</v>
      </c>
    </row>
    <row r="209" spans="1:29" x14ac:dyDescent="0.25">
      <c r="A209" s="20">
        <v>29677</v>
      </c>
      <c r="F209" s="3">
        <v>0.82</v>
      </c>
      <c r="G209" s="3">
        <v>3.21</v>
      </c>
      <c r="H209" s="21"/>
      <c r="K209" s="22" t="str">
        <f t="shared" si="12"/>
        <v/>
      </c>
      <c r="L209" s="22"/>
      <c r="Y209">
        <f t="shared" si="13"/>
        <v>4.03</v>
      </c>
      <c r="Z209" s="22">
        <f t="shared" si="14"/>
        <v>0</v>
      </c>
      <c r="AB209">
        <f t="shared" si="15"/>
        <v>820</v>
      </c>
      <c r="AC209">
        <f t="shared" si="15"/>
        <v>3210</v>
      </c>
    </row>
    <row r="210" spans="1:29" x14ac:dyDescent="0.25">
      <c r="A210" s="20">
        <v>29707</v>
      </c>
      <c r="F210" s="3">
        <v>0.81</v>
      </c>
      <c r="G210" s="3">
        <v>2.36</v>
      </c>
      <c r="H210" s="21"/>
      <c r="K210" s="22" t="str">
        <f t="shared" si="12"/>
        <v/>
      </c>
      <c r="L210" s="22"/>
      <c r="Y210">
        <f t="shared" si="13"/>
        <v>3.17</v>
      </c>
      <c r="Z210" s="22">
        <f t="shared" si="14"/>
        <v>0</v>
      </c>
      <c r="AB210">
        <f t="shared" si="15"/>
        <v>810</v>
      </c>
      <c r="AC210">
        <f t="shared" si="15"/>
        <v>2360</v>
      </c>
    </row>
    <row r="211" spans="1:29" x14ac:dyDescent="0.25">
      <c r="A211" s="20">
        <v>29738</v>
      </c>
      <c r="F211" s="3">
        <v>0.78</v>
      </c>
      <c r="G211" s="3">
        <v>1.8</v>
      </c>
      <c r="H211" s="21"/>
      <c r="K211" s="22" t="str">
        <f t="shared" si="12"/>
        <v/>
      </c>
      <c r="L211" s="22"/>
      <c r="Y211">
        <f t="shared" si="13"/>
        <v>2.58</v>
      </c>
      <c r="Z211" s="22">
        <f t="shared" si="14"/>
        <v>0</v>
      </c>
      <c r="AB211">
        <f t="shared" si="15"/>
        <v>780</v>
      </c>
      <c r="AC211">
        <f t="shared" si="15"/>
        <v>1800</v>
      </c>
    </row>
    <row r="212" spans="1:29" x14ac:dyDescent="0.25">
      <c r="A212" s="20">
        <v>29768</v>
      </c>
      <c r="F212" s="3">
        <v>0.75</v>
      </c>
      <c r="G212" s="3">
        <v>1.46</v>
      </c>
      <c r="H212" s="21"/>
      <c r="K212" s="22" t="str">
        <f t="shared" si="12"/>
        <v/>
      </c>
      <c r="L212" s="22"/>
      <c r="Y212">
        <f t="shared" si="13"/>
        <v>2.21</v>
      </c>
      <c r="Z212" s="22">
        <f t="shared" si="14"/>
        <v>0</v>
      </c>
      <c r="AB212">
        <f t="shared" si="15"/>
        <v>750</v>
      </c>
      <c r="AC212">
        <f t="shared" si="15"/>
        <v>1460</v>
      </c>
    </row>
    <row r="213" spans="1:29" x14ac:dyDescent="0.25">
      <c r="A213" s="20">
        <v>29799</v>
      </c>
      <c r="F213" s="3">
        <v>0.76</v>
      </c>
      <c r="G213" s="3">
        <v>1.46</v>
      </c>
      <c r="H213" s="21"/>
      <c r="K213" s="22" t="str">
        <f t="shared" si="12"/>
        <v/>
      </c>
      <c r="L213" s="22"/>
      <c r="Y213">
        <f t="shared" si="13"/>
        <v>2.2199999999999998</v>
      </c>
      <c r="Z213" s="22">
        <f t="shared" si="14"/>
        <v>0</v>
      </c>
      <c r="AB213">
        <f t="shared" si="15"/>
        <v>760</v>
      </c>
      <c r="AC213">
        <f t="shared" si="15"/>
        <v>1460</v>
      </c>
    </row>
    <row r="214" spans="1:29" x14ac:dyDescent="0.25">
      <c r="A214" s="20">
        <v>29830</v>
      </c>
      <c r="F214" s="3">
        <v>0.75</v>
      </c>
      <c r="G214" s="3">
        <v>1.03</v>
      </c>
      <c r="H214" s="21"/>
      <c r="K214" s="22" t="str">
        <f t="shared" si="12"/>
        <v/>
      </c>
      <c r="L214" s="22"/>
      <c r="Y214">
        <f t="shared" si="13"/>
        <v>1.78</v>
      </c>
      <c r="Z214" s="22">
        <f t="shared" si="14"/>
        <v>0</v>
      </c>
      <c r="AB214">
        <f t="shared" si="15"/>
        <v>750</v>
      </c>
      <c r="AC214">
        <f t="shared" si="15"/>
        <v>1030</v>
      </c>
    </row>
    <row r="215" spans="1:29" x14ac:dyDescent="0.25">
      <c r="A215" s="20">
        <v>29860</v>
      </c>
      <c r="F215" s="3">
        <v>0.71</v>
      </c>
      <c r="G215" s="3">
        <v>0.85</v>
      </c>
      <c r="H215" s="21"/>
      <c r="K215" s="22" t="str">
        <f t="shared" si="12"/>
        <v/>
      </c>
      <c r="L215" s="22"/>
      <c r="Y215">
        <f t="shared" si="13"/>
        <v>1.56</v>
      </c>
      <c r="Z215" s="22">
        <f t="shared" si="14"/>
        <v>0</v>
      </c>
      <c r="AB215">
        <f t="shared" si="15"/>
        <v>710</v>
      </c>
      <c r="AC215">
        <f t="shared" si="15"/>
        <v>850</v>
      </c>
    </row>
    <row r="216" spans="1:29" x14ac:dyDescent="0.25">
      <c r="A216" s="20">
        <v>29891</v>
      </c>
      <c r="F216" s="3">
        <v>0.57999999999999996</v>
      </c>
      <c r="G216" s="3">
        <v>0.54</v>
      </c>
      <c r="H216" s="21"/>
      <c r="K216" s="22" t="str">
        <f t="shared" si="12"/>
        <v/>
      </c>
      <c r="L216" s="22"/>
      <c r="Y216">
        <f t="shared" si="13"/>
        <v>1.1200000000000001</v>
      </c>
      <c r="Z216" s="22">
        <f t="shared" si="14"/>
        <v>0</v>
      </c>
      <c r="AB216">
        <f t="shared" si="15"/>
        <v>580</v>
      </c>
      <c r="AC216">
        <f t="shared" si="15"/>
        <v>540</v>
      </c>
    </row>
    <row r="217" spans="1:29" x14ac:dyDescent="0.25">
      <c r="A217" s="20">
        <v>29921</v>
      </c>
      <c r="F217" s="3">
        <v>0.45</v>
      </c>
      <c r="G217" s="3">
        <v>0.64</v>
      </c>
      <c r="H217" s="21"/>
      <c r="K217" s="22" t="str">
        <f t="shared" si="12"/>
        <v/>
      </c>
      <c r="L217" s="22"/>
      <c r="Y217">
        <f t="shared" si="13"/>
        <v>1.0900000000000001</v>
      </c>
      <c r="Z217" s="22">
        <f t="shared" si="14"/>
        <v>0</v>
      </c>
      <c r="AB217">
        <f t="shared" si="15"/>
        <v>450</v>
      </c>
      <c r="AC217">
        <f t="shared" si="15"/>
        <v>640</v>
      </c>
    </row>
    <row r="218" spans="1:29" x14ac:dyDescent="0.25">
      <c r="A218" s="20">
        <v>29952</v>
      </c>
      <c r="F218" s="3">
        <v>0.38</v>
      </c>
      <c r="G218" s="3">
        <v>1.24</v>
      </c>
      <c r="H218" s="21"/>
      <c r="K218" s="22" t="str">
        <f t="shared" si="12"/>
        <v/>
      </c>
      <c r="L218" s="22"/>
      <c r="Y218">
        <f t="shared" si="13"/>
        <v>1.62</v>
      </c>
      <c r="Z218" s="22">
        <f t="shared" si="14"/>
        <v>0</v>
      </c>
      <c r="AB218">
        <f t="shared" si="15"/>
        <v>380</v>
      </c>
      <c r="AC218">
        <f t="shared" si="15"/>
        <v>1240</v>
      </c>
    </row>
    <row r="219" spans="1:29" x14ac:dyDescent="0.25">
      <c r="A219" s="20">
        <v>29983</v>
      </c>
      <c r="F219" s="3">
        <v>0.34</v>
      </c>
      <c r="G219" s="3">
        <v>1.43</v>
      </c>
      <c r="H219" s="21"/>
      <c r="K219" s="22" t="str">
        <f t="shared" si="12"/>
        <v/>
      </c>
      <c r="L219" s="22"/>
      <c r="Y219">
        <f t="shared" si="13"/>
        <v>1.77</v>
      </c>
      <c r="Z219" s="22">
        <f t="shared" si="14"/>
        <v>0</v>
      </c>
      <c r="AB219">
        <f t="shared" si="15"/>
        <v>340</v>
      </c>
      <c r="AC219">
        <f t="shared" si="15"/>
        <v>1430</v>
      </c>
    </row>
    <row r="220" spans="1:29" x14ac:dyDescent="0.25">
      <c r="A220" s="20">
        <v>30011</v>
      </c>
      <c r="F220" s="3">
        <v>0.34</v>
      </c>
      <c r="G220" s="3">
        <v>0.97</v>
      </c>
      <c r="H220" s="21"/>
      <c r="K220" s="22" t="str">
        <f t="shared" si="12"/>
        <v/>
      </c>
      <c r="L220" s="22"/>
      <c r="Y220">
        <f t="shared" si="13"/>
        <v>1.31</v>
      </c>
      <c r="Z220" s="22">
        <f t="shared" si="14"/>
        <v>0</v>
      </c>
      <c r="AB220">
        <f t="shared" si="15"/>
        <v>340</v>
      </c>
      <c r="AC220">
        <f t="shared" si="15"/>
        <v>970</v>
      </c>
    </row>
    <row r="221" spans="1:29" x14ac:dyDescent="0.25">
      <c r="A221" s="20">
        <v>30042</v>
      </c>
      <c r="F221" s="3">
        <v>0.39</v>
      </c>
      <c r="G221" s="3">
        <v>0.85</v>
      </c>
      <c r="H221" s="21"/>
      <c r="K221" s="22" t="str">
        <f t="shared" si="12"/>
        <v/>
      </c>
      <c r="L221" s="22"/>
      <c r="Y221">
        <f t="shared" si="13"/>
        <v>1.24</v>
      </c>
      <c r="Z221" s="22">
        <f t="shared" si="14"/>
        <v>0</v>
      </c>
      <c r="AB221">
        <f t="shared" si="15"/>
        <v>390</v>
      </c>
      <c r="AC221">
        <f t="shared" si="15"/>
        <v>850</v>
      </c>
    </row>
    <row r="222" spans="1:29" x14ac:dyDescent="0.25">
      <c r="A222" s="20">
        <v>30072</v>
      </c>
      <c r="F222" s="3">
        <v>0.47</v>
      </c>
      <c r="G222" s="3">
        <v>0.89</v>
      </c>
      <c r="H222" s="21"/>
      <c r="K222" s="22" t="str">
        <f t="shared" si="12"/>
        <v/>
      </c>
      <c r="L222" s="22"/>
      <c r="Y222">
        <f t="shared" si="13"/>
        <v>1.3599999999999999</v>
      </c>
      <c r="Z222" s="22">
        <f t="shared" si="14"/>
        <v>0</v>
      </c>
      <c r="AB222">
        <f t="shared" si="15"/>
        <v>470</v>
      </c>
      <c r="AC222">
        <f t="shared" si="15"/>
        <v>890</v>
      </c>
    </row>
    <row r="223" spans="1:29" x14ac:dyDescent="0.25">
      <c r="A223" s="20">
        <v>30103</v>
      </c>
      <c r="F223" s="3">
        <v>0.53</v>
      </c>
      <c r="G223" s="3">
        <v>0.81</v>
      </c>
      <c r="H223" s="21"/>
      <c r="K223" s="22" t="str">
        <f t="shared" si="12"/>
        <v/>
      </c>
      <c r="L223" s="22"/>
      <c r="Y223">
        <f t="shared" si="13"/>
        <v>1.34</v>
      </c>
      <c r="Z223" s="22">
        <f t="shared" si="14"/>
        <v>0</v>
      </c>
      <c r="AB223">
        <f t="shared" si="15"/>
        <v>530</v>
      </c>
      <c r="AC223">
        <f t="shared" si="15"/>
        <v>810</v>
      </c>
    </row>
    <row r="224" spans="1:29" x14ac:dyDescent="0.25">
      <c r="A224" s="20">
        <v>30133</v>
      </c>
      <c r="F224" s="3">
        <v>0.56000000000000005</v>
      </c>
      <c r="G224" s="3">
        <v>0.8</v>
      </c>
      <c r="H224" s="21"/>
      <c r="K224" s="22" t="str">
        <f t="shared" si="12"/>
        <v/>
      </c>
      <c r="L224" s="22"/>
      <c r="Y224">
        <f t="shared" si="13"/>
        <v>1.36</v>
      </c>
      <c r="Z224" s="22">
        <f t="shared" si="14"/>
        <v>0</v>
      </c>
      <c r="AB224">
        <f t="shared" si="15"/>
        <v>560</v>
      </c>
      <c r="AC224">
        <f t="shared" si="15"/>
        <v>800</v>
      </c>
    </row>
    <row r="225" spans="1:29" x14ac:dyDescent="0.25">
      <c r="A225" s="20">
        <v>30164</v>
      </c>
      <c r="F225" s="3">
        <v>0.56999999999999995</v>
      </c>
      <c r="G225" s="3">
        <v>0.77</v>
      </c>
      <c r="H225" s="21"/>
      <c r="K225" s="22" t="str">
        <f t="shared" si="12"/>
        <v/>
      </c>
      <c r="L225" s="22"/>
      <c r="Y225">
        <f t="shared" si="13"/>
        <v>1.3399999999999999</v>
      </c>
      <c r="Z225" s="22">
        <f t="shared" si="14"/>
        <v>0</v>
      </c>
      <c r="AB225">
        <f t="shared" si="15"/>
        <v>570</v>
      </c>
      <c r="AC225">
        <f t="shared" si="15"/>
        <v>770</v>
      </c>
    </row>
    <row r="226" spans="1:29" x14ac:dyDescent="0.25">
      <c r="A226" s="20">
        <v>30195</v>
      </c>
      <c r="F226" s="3">
        <v>0.57999999999999996</v>
      </c>
      <c r="G226" s="3">
        <v>0.66</v>
      </c>
      <c r="H226" s="21"/>
      <c r="K226" s="22" t="str">
        <f t="shared" si="12"/>
        <v/>
      </c>
      <c r="L226" s="22"/>
      <c r="Y226">
        <f t="shared" si="13"/>
        <v>1.24</v>
      </c>
      <c r="Z226" s="22">
        <f t="shared" si="14"/>
        <v>0</v>
      </c>
      <c r="AB226">
        <f t="shared" si="15"/>
        <v>580</v>
      </c>
      <c r="AC226">
        <f t="shared" si="15"/>
        <v>660</v>
      </c>
    </row>
    <row r="227" spans="1:29" x14ac:dyDescent="0.25">
      <c r="A227" s="20">
        <v>30225</v>
      </c>
      <c r="F227" s="3">
        <v>0.57999999999999996</v>
      </c>
      <c r="G227" s="3">
        <v>0.78</v>
      </c>
      <c r="H227" s="21"/>
      <c r="K227" s="22" t="str">
        <f t="shared" si="12"/>
        <v/>
      </c>
      <c r="L227" s="22"/>
      <c r="Y227">
        <f t="shared" si="13"/>
        <v>1.3599999999999999</v>
      </c>
      <c r="Z227" s="22">
        <f t="shared" si="14"/>
        <v>0</v>
      </c>
      <c r="AB227">
        <f t="shared" si="15"/>
        <v>580</v>
      </c>
      <c r="AC227">
        <f t="shared" si="15"/>
        <v>780</v>
      </c>
    </row>
    <row r="228" spans="1:29" x14ac:dyDescent="0.25">
      <c r="A228" s="20">
        <v>30256</v>
      </c>
      <c r="F228" s="3">
        <v>0.56000000000000005</v>
      </c>
      <c r="G228" s="3">
        <v>0.9</v>
      </c>
      <c r="H228" s="21"/>
      <c r="K228" s="22" t="str">
        <f t="shared" si="12"/>
        <v/>
      </c>
      <c r="L228" s="22"/>
      <c r="Y228">
        <f t="shared" si="13"/>
        <v>1.46</v>
      </c>
      <c r="Z228" s="22">
        <f t="shared" si="14"/>
        <v>0</v>
      </c>
      <c r="AB228">
        <f t="shared" si="15"/>
        <v>560</v>
      </c>
      <c r="AC228">
        <f t="shared" si="15"/>
        <v>900</v>
      </c>
    </row>
    <row r="229" spans="1:29" x14ac:dyDescent="0.25">
      <c r="A229" s="20">
        <v>30286</v>
      </c>
      <c r="F229" s="3">
        <v>0.61</v>
      </c>
      <c r="G229" s="3">
        <v>2.6</v>
      </c>
      <c r="H229" s="21"/>
      <c r="K229" s="22" t="str">
        <f t="shared" si="12"/>
        <v/>
      </c>
      <c r="L229" s="22"/>
      <c r="Y229">
        <f t="shared" si="13"/>
        <v>3.21</v>
      </c>
      <c r="Z229" s="22">
        <f t="shared" si="14"/>
        <v>0</v>
      </c>
      <c r="AB229">
        <f t="shared" si="15"/>
        <v>610</v>
      </c>
      <c r="AC229">
        <f t="shared" si="15"/>
        <v>2600</v>
      </c>
    </row>
    <row r="230" spans="1:29" x14ac:dyDescent="0.25">
      <c r="A230" s="20">
        <v>30317</v>
      </c>
      <c r="F230" s="3">
        <v>0.66</v>
      </c>
      <c r="G230" s="3">
        <v>4.46</v>
      </c>
      <c r="H230" s="21"/>
      <c r="K230" s="22" t="str">
        <f t="shared" si="12"/>
        <v/>
      </c>
      <c r="L230" s="22"/>
      <c r="Y230">
        <f t="shared" si="13"/>
        <v>5.12</v>
      </c>
      <c r="Z230" s="22">
        <f t="shared" si="14"/>
        <v>0</v>
      </c>
      <c r="AB230">
        <f t="shared" si="15"/>
        <v>660</v>
      </c>
      <c r="AC230">
        <f t="shared" si="15"/>
        <v>4460</v>
      </c>
    </row>
    <row r="231" spans="1:29" x14ac:dyDescent="0.25">
      <c r="A231" s="20">
        <v>30348</v>
      </c>
      <c r="F231" s="3">
        <v>0.63</v>
      </c>
      <c r="G231" s="3">
        <v>4.6399999999999997</v>
      </c>
      <c r="H231" s="21"/>
      <c r="K231" s="22" t="str">
        <f t="shared" si="12"/>
        <v/>
      </c>
      <c r="L231" s="22"/>
      <c r="Y231">
        <f t="shared" si="13"/>
        <v>5.27</v>
      </c>
      <c r="Z231" s="22">
        <f t="shared" si="14"/>
        <v>0</v>
      </c>
      <c r="AB231">
        <f t="shared" si="15"/>
        <v>630</v>
      </c>
      <c r="AC231">
        <f t="shared" si="15"/>
        <v>4640</v>
      </c>
    </row>
    <row r="232" spans="1:29" x14ac:dyDescent="0.25">
      <c r="A232" s="20">
        <v>30376</v>
      </c>
      <c r="F232" s="3">
        <v>0.55000000000000004</v>
      </c>
      <c r="G232" s="3">
        <v>3.56</v>
      </c>
      <c r="H232" s="21"/>
      <c r="K232" s="22" t="str">
        <f t="shared" si="12"/>
        <v/>
      </c>
      <c r="L232" s="22"/>
      <c r="Y232">
        <f t="shared" si="13"/>
        <v>4.1100000000000003</v>
      </c>
      <c r="Z232" s="22">
        <f t="shared" si="14"/>
        <v>0</v>
      </c>
      <c r="AB232">
        <f t="shared" si="15"/>
        <v>550</v>
      </c>
      <c r="AC232">
        <f t="shared" si="15"/>
        <v>3560</v>
      </c>
    </row>
    <row r="233" spans="1:29" x14ac:dyDescent="0.25">
      <c r="A233" s="20">
        <v>30407</v>
      </c>
      <c r="F233" s="3">
        <v>0.56000000000000005</v>
      </c>
      <c r="G233" s="3">
        <v>2.79</v>
      </c>
      <c r="H233" s="21"/>
      <c r="K233" s="22" t="str">
        <f t="shared" si="12"/>
        <v/>
      </c>
      <c r="L233" s="22"/>
      <c r="Y233">
        <f t="shared" si="13"/>
        <v>3.35</v>
      </c>
      <c r="Z233" s="22">
        <f t="shared" si="14"/>
        <v>0</v>
      </c>
      <c r="AB233">
        <f t="shared" si="15"/>
        <v>560</v>
      </c>
      <c r="AC233">
        <f t="shared" si="15"/>
        <v>2790</v>
      </c>
    </row>
    <row r="234" spans="1:29" x14ac:dyDescent="0.25">
      <c r="A234" s="20">
        <v>30437</v>
      </c>
      <c r="F234" s="3">
        <v>0.61</v>
      </c>
      <c r="G234" s="3">
        <v>2.02</v>
      </c>
      <c r="H234" s="21"/>
      <c r="K234" s="22" t="str">
        <f t="shared" si="12"/>
        <v/>
      </c>
      <c r="L234" s="22"/>
      <c r="Y234">
        <f t="shared" si="13"/>
        <v>2.63</v>
      </c>
      <c r="Z234" s="22">
        <f t="shared" si="14"/>
        <v>0</v>
      </c>
      <c r="AB234">
        <f t="shared" si="15"/>
        <v>610</v>
      </c>
      <c r="AC234">
        <f t="shared" si="15"/>
        <v>2020</v>
      </c>
    </row>
    <row r="235" spans="1:29" x14ac:dyDescent="0.25">
      <c r="A235" s="20">
        <v>30468</v>
      </c>
      <c r="F235" s="3">
        <v>0.63</v>
      </c>
      <c r="G235" s="3">
        <v>1.96</v>
      </c>
      <c r="H235" s="21"/>
      <c r="K235" s="22" t="str">
        <f t="shared" si="12"/>
        <v/>
      </c>
      <c r="L235" s="22"/>
      <c r="Y235">
        <f t="shared" si="13"/>
        <v>2.59</v>
      </c>
      <c r="Z235" s="22">
        <f t="shared" si="14"/>
        <v>0</v>
      </c>
      <c r="AB235">
        <f t="shared" si="15"/>
        <v>630</v>
      </c>
      <c r="AC235">
        <f t="shared" si="15"/>
        <v>1960</v>
      </c>
    </row>
    <row r="236" spans="1:29" x14ac:dyDescent="0.25">
      <c r="A236" s="20">
        <v>30498</v>
      </c>
      <c r="F236" s="3">
        <v>0.57999999999999996</v>
      </c>
      <c r="G236" s="3">
        <v>2.02</v>
      </c>
      <c r="H236" s="21"/>
      <c r="K236" s="22" t="str">
        <f t="shared" si="12"/>
        <v/>
      </c>
      <c r="L236" s="22"/>
      <c r="Y236">
        <f t="shared" si="13"/>
        <v>2.6</v>
      </c>
      <c r="Z236" s="22">
        <f t="shared" si="14"/>
        <v>0</v>
      </c>
      <c r="AB236">
        <f t="shared" si="15"/>
        <v>580</v>
      </c>
      <c r="AC236">
        <f t="shared" si="15"/>
        <v>2020</v>
      </c>
    </row>
    <row r="237" spans="1:29" x14ac:dyDescent="0.25">
      <c r="A237" s="20">
        <v>30529</v>
      </c>
      <c r="F237" s="3">
        <v>0.72</v>
      </c>
      <c r="G237" s="3">
        <v>1.9</v>
      </c>
      <c r="H237" s="21"/>
      <c r="K237" s="22" t="str">
        <f t="shared" si="12"/>
        <v/>
      </c>
      <c r="L237" s="22"/>
      <c r="Y237">
        <f t="shared" si="13"/>
        <v>2.62</v>
      </c>
      <c r="Z237" s="22">
        <f t="shared" si="14"/>
        <v>0</v>
      </c>
      <c r="AB237">
        <f t="shared" si="15"/>
        <v>720</v>
      </c>
      <c r="AC237">
        <f t="shared" si="15"/>
        <v>1900</v>
      </c>
    </row>
    <row r="238" spans="1:29" x14ac:dyDescent="0.25">
      <c r="A238" s="20">
        <v>30560</v>
      </c>
      <c r="F238" s="3">
        <v>0.8</v>
      </c>
      <c r="G238" s="3">
        <v>1.76</v>
      </c>
      <c r="H238" s="21"/>
      <c r="K238" s="22" t="str">
        <f t="shared" si="12"/>
        <v/>
      </c>
      <c r="L238" s="22"/>
      <c r="Y238">
        <f t="shared" si="13"/>
        <v>2.56</v>
      </c>
      <c r="Z238" s="22">
        <f t="shared" si="14"/>
        <v>0</v>
      </c>
      <c r="AB238">
        <f t="shared" si="15"/>
        <v>800</v>
      </c>
      <c r="AC238">
        <f t="shared" si="15"/>
        <v>1760</v>
      </c>
    </row>
    <row r="239" spans="1:29" x14ac:dyDescent="0.25">
      <c r="A239" s="20">
        <v>30590</v>
      </c>
      <c r="F239" s="3">
        <v>0.86</v>
      </c>
      <c r="G239" s="3">
        <v>1.99</v>
      </c>
      <c r="H239" s="21"/>
      <c r="K239" s="22" t="str">
        <f t="shared" si="12"/>
        <v/>
      </c>
      <c r="L239" s="22"/>
      <c r="Y239">
        <f t="shared" si="13"/>
        <v>2.85</v>
      </c>
      <c r="Z239" s="22">
        <f t="shared" si="14"/>
        <v>0</v>
      </c>
      <c r="AB239">
        <f t="shared" si="15"/>
        <v>860</v>
      </c>
      <c r="AC239">
        <f t="shared" si="15"/>
        <v>1990</v>
      </c>
    </row>
    <row r="240" spans="1:29" x14ac:dyDescent="0.25">
      <c r="A240" s="20">
        <v>30621</v>
      </c>
      <c r="F240" s="3">
        <v>0.95</v>
      </c>
      <c r="G240" s="3">
        <v>2.74</v>
      </c>
      <c r="H240" s="21"/>
      <c r="K240" s="22" t="str">
        <f t="shared" si="12"/>
        <v/>
      </c>
      <c r="L240" s="22"/>
      <c r="Y240">
        <f t="shared" si="13"/>
        <v>3.6900000000000004</v>
      </c>
      <c r="Z240" s="22">
        <f t="shared" si="14"/>
        <v>0</v>
      </c>
      <c r="AB240">
        <f t="shared" si="15"/>
        <v>950</v>
      </c>
      <c r="AC240">
        <f t="shared" si="15"/>
        <v>2740</v>
      </c>
    </row>
    <row r="241" spans="1:29" x14ac:dyDescent="0.25">
      <c r="A241" s="20">
        <v>30651</v>
      </c>
      <c r="F241" s="3">
        <v>1.1400000000000001</v>
      </c>
      <c r="G241" s="3">
        <v>7.01</v>
      </c>
      <c r="H241" s="21"/>
      <c r="K241" s="22" t="str">
        <f t="shared" si="12"/>
        <v/>
      </c>
      <c r="L241" s="22"/>
      <c r="Y241">
        <f t="shared" si="13"/>
        <v>8.15</v>
      </c>
      <c r="Z241" s="22">
        <f t="shared" si="14"/>
        <v>0</v>
      </c>
      <c r="AB241">
        <f t="shared" si="15"/>
        <v>1140.0000000000002</v>
      </c>
      <c r="AC241">
        <f t="shared" si="15"/>
        <v>7010</v>
      </c>
    </row>
    <row r="242" spans="1:29" x14ac:dyDescent="0.25">
      <c r="A242" s="20">
        <v>30682</v>
      </c>
      <c r="F242" s="3">
        <v>1.49</v>
      </c>
      <c r="G242" s="3">
        <v>9.65</v>
      </c>
      <c r="H242" s="21"/>
      <c r="K242" s="22" t="str">
        <f t="shared" si="12"/>
        <v/>
      </c>
      <c r="L242" s="22"/>
      <c r="Y242">
        <f t="shared" si="13"/>
        <v>11.14</v>
      </c>
      <c r="Z242" s="22">
        <f t="shared" si="14"/>
        <v>0</v>
      </c>
      <c r="AB242">
        <f t="shared" si="15"/>
        <v>1490</v>
      </c>
      <c r="AC242">
        <f t="shared" si="15"/>
        <v>9650</v>
      </c>
    </row>
    <row r="243" spans="1:29" x14ac:dyDescent="0.25">
      <c r="A243" s="20">
        <v>30713</v>
      </c>
      <c r="F243" s="3">
        <v>1.33</v>
      </c>
      <c r="G243" s="3">
        <v>6.24</v>
      </c>
      <c r="H243" s="21"/>
      <c r="K243" s="22" t="str">
        <f t="shared" si="12"/>
        <v/>
      </c>
      <c r="L243" s="22"/>
      <c r="Y243">
        <f t="shared" si="13"/>
        <v>7.57</v>
      </c>
      <c r="Z243" s="22">
        <f t="shared" si="14"/>
        <v>0</v>
      </c>
      <c r="AB243">
        <f t="shared" si="15"/>
        <v>1330</v>
      </c>
      <c r="AC243">
        <f t="shared" si="15"/>
        <v>6240</v>
      </c>
    </row>
    <row r="244" spans="1:29" x14ac:dyDescent="0.25">
      <c r="A244" s="20">
        <v>30742</v>
      </c>
      <c r="F244" s="3">
        <v>1.27</v>
      </c>
      <c r="G244" s="3">
        <v>4.2300000000000004</v>
      </c>
      <c r="H244" s="21"/>
      <c r="K244" s="22" t="str">
        <f t="shared" si="12"/>
        <v/>
      </c>
      <c r="L244" s="22"/>
      <c r="Y244">
        <f t="shared" si="13"/>
        <v>5.5</v>
      </c>
      <c r="Z244" s="22">
        <f t="shared" si="14"/>
        <v>0</v>
      </c>
      <c r="AB244">
        <f t="shared" si="15"/>
        <v>1270</v>
      </c>
      <c r="AC244">
        <f t="shared" si="15"/>
        <v>4230</v>
      </c>
    </row>
    <row r="245" spans="1:29" x14ac:dyDescent="0.25">
      <c r="A245" s="20">
        <v>30773</v>
      </c>
      <c r="F245" s="3">
        <v>1.24</v>
      </c>
      <c r="G245" s="3">
        <v>3.07</v>
      </c>
      <c r="H245" s="21"/>
      <c r="K245" s="22" t="str">
        <f t="shared" si="12"/>
        <v/>
      </c>
      <c r="L245" s="22"/>
      <c r="Y245">
        <f t="shared" si="13"/>
        <v>4.3099999999999996</v>
      </c>
      <c r="Z245" s="22">
        <f t="shared" si="14"/>
        <v>0</v>
      </c>
      <c r="AB245">
        <f t="shared" si="15"/>
        <v>1240</v>
      </c>
      <c r="AC245">
        <f t="shared" si="15"/>
        <v>3070</v>
      </c>
    </row>
    <row r="246" spans="1:29" x14ac:dyDescent="0.25">
      <c r="A246" s="20">
        <v>30803</v>
      </c>
      <c r="F246" s="3">
        <v>1.23</v>
      </c>
      <c r="G246" s="3">
        <v>2.63</v>
      </c>
      <c r="H246" s="21"/>
      <c r="K246" s="22" t="str">
        <f t="shared" si="12"/>
        <v/>
      </c>
      <c r="L246" s="22"/>
      <c r="Y246">
        <f t="shared" si="13"/>
        <v>3.86</v>
      </c>
      <c r="Z246" s="22">
        <f t="shared" si="14"/>
        <v>0</v>
      </c>
      <c r="AB246">
        <f t="shared" si="15"/>
        <v>1230</v>
      </c>
      <c r="AC246">
        <f t="shared" si="15"/>
        <v>2630</v>
      </c>
    </row>
    <row r="247" spans="1:29" x14ac:dyDescent="0.25">
      <c r="A247" s="20">
        <v>30834</v>
      </c>
      <c r="F247" s="3">
        <v>1.1100000000000001</v>
      </c>
      <c r="G247" s="3">
        <v>2.42</v>
      </c>
      <c r="H247" s="21"/>
      <c r="K247" s="22" t="str">
        <f t="shared" si="12"/>
        <v/>
      </c>
      <c r="L247" s="22"/>
      <c r="Y247">
        <f t="shared" si="13"/>
        <v>3.5300000000000002</v>
      </c>
      <c r="Z247" s="22">
        <f t="shared" si="14"/>
        <v>0</v>
      </c>
      <c r="AB247">
        <f t="shared" si="15"/>
        <v>1110</v>
      </c>
      <c r="AC247">
        <f t="shared" si="15"/>
        <v>2420</v>
      </c>
    </row>
    <row r="248" spans="1:29" x14ac:dyDescent="0.25">
      <c r="A248" s="20">
        <v>30864</v>
      </c>
      <c r="F248" s="3">
        <v>1.02</v>
      </c>
      <c r="G248" s="3">
        <v>2.61</v>
      </c>
      <c r="H248" s="21"/>
      <c r="K248" s="22" t="str">
        <f t="shared" si="12"/>
        <v/>
      </c>
      <c r="L248" s="22"/>
      <c r="Y248">
        <f t="shared" si="13"/>
        <v>3.63</v>
      </c>
      <c r="Z248" s="22">
        <f t="shared" si="14"/>
        <v>0</v>
      </c>
      <c r="AB248">
        <f t="shared" si="15"/>
        <v>1020</v>
      </c>
      <c r="AC248">
        <f t="shared" si="15"/>
        <v>2610</v>
      </c>
    </row>
    <row r="249" spans="1:29" x14ac:dyDescent="0.25">
      <c r="A249" s="20">
        <v>30895</v>
      </c>
      <c r="F249" s="3">
        <v>1.28</v>
      </c>
      <c r="G249" s="3">
        <v>2.2800000000000002</v>
      </c>
      <c r="H249" s="21"/>
      <c r="K249" s="22" t="str">
        <f t="shared" si="12"/>
        <v/>
      </c>
      <c r="L249" s="22"/>
      <c r="Y249">
        <f t="shared" si="13"/>
        <v>3.5600000000000005</v>
      </c>
      <c r="Z249" s="22">
        <f t="shared" si="14"/>
        <v>0</v>
      </c>
      <c r="AB249">
        <f t="shared" si="15"/>
        <v>1280</v>
      </c>
      <c r="AC249">
        <f t="shared" si="15"/>
        <v>2280.0000000000005</v>
      </c>
    </row>
    <row r="250" spans="1:29" x14ac:dyDescent="0.25">
      <c r="A250" s="20">
        <v>30926</v>
      </c>
      <c r="F250" s="3">
        <v>1.34</v>
      </c>
      <c r="G250" s="3">
        <v>2.67</v>
      </c>
      <c r="H250" s="21"/>
      <c r="K250" s="22" t="str">
        <f t="shared" si="12"/>
        <v/>
      </c>
      <c r="L250" s="22"/>
      <c r="Y250">
        <f t="shared" si="13"/>
        <v>4.01</v>
      </c>
      <c r="Z250" s="22">
        <f t="shared" si="14"/>
        <v>0</v>
      </c>
      <c r="AB250">
        <f t="shared" si="15"/>
        <v>1340</v>
      </c>
      <c r="AC250">
        <f t="shared" si="15"/>
        <v>2670</v>
      </c>
    </row>
    <row r="251" spans="1:29" x14ac:dyDescent="0.25">
      <c r="A251" s="20">
        <v>30956</v>
      </c>
      <c r="F251" s="3">
        <v>1.5</v>
      </c>
      <c r="G251" s="3">
        <v>2.98</v>
      </c>
      <c r="H251" s="21"/>
      <c r="K251" s="22" t="str">
        <f t="shared" si="12"/>
        <v/>
      </c>
      <c r="L251" s="22"/>
      <c r="Y251">
        <f t="shared" si="13"/>
        <v>4.4800000000000004</v>
      </c>
      <c r="Z251" s="22">
        <f t="shared" si="14"/>
        <v>0</v>
      </c>
      <c r="AB251">
        <f t="shared" si="15"/>
        <v>1500</v>
      </c>
      <c r="AC251">
        <f t="shared" si="15"/>
        <v>2980</v>
      </c>
    </row>
    <row r="252" spans="1:29" x14ac:dyDescent="0.25">
      <c r="A252" s="20">
        <v>30987</v>
      </c>
      <c r="F252" s="3">
        <v>2.11</v>
      </c>
      <c r="G252" s="3">
        <v>4.2699999999999996</v>
      </c>
      <c r="H252" s="21"/>
      <c r="K252" s="22" t="str">
        <f t="shared" si="12"/>
        <v/>
      </c>
      <c r="L252" s="22"/>
      <c r="Y252">
        <f t="shared" si="13"/>
        <v>6.379999999999999</v>
      </c>
      <c r="Z252" s="22">
        <f t="shared" si="14"/>
        <v>0</v>
      </c>
      <c r="AB252">
        <f t="shared" si="15"/>
        <v>2110</v>
      </c>
      <c r="AC252">
        <f t="shared" si="15"/>
        <v>4270</v>
      </c>
    </row>
    <row r="253" spans="1:29" x14ac:dyDescent="0.25">
      <c r="A253" s="20">
        <v>31017</v>
      </c>
      <c r="F253" s="3">
        <v>1.9300000000000002</v>
      </c>
      <c r="G253" s="3">
        <v>7.22</v>
      </c>
      <c r="H253" s="21"/>
      <c r="K253" s="22" t="str">
        <f t="shared" si="12"/>
        <v/>
      </c>
      <c r="L253" s="22"/>
      <c r="Y253">
        <f t="shared" si="13"/>
        <v>9.15</v>
      </c>
      <c r="Z253" s="22">
        <f t="shared" si="14"/>
        <v>0</v>
      </c>
      <c r="AB253">
        <f t="shared" si="15"/>
        <v>1930.0000000000002</v>
      </c>
      <c r="AC253">
        <f t="shared" si="15"/>
        <v>7220</v>
      </c>
    </row>
    <row r="254" spans="1:29" x14ac:dyDescent="0.25">
      <c r="A254" s="20">
        <v>31048</v>
      </c>
      <c r="F254" s="3">
        <v>1.6099999999999999</v>
      </c>
      <c r="G254" s="3">
        <v>5.78</v>
      </c>
      <c r="H254" s="21"/>
      <c r="K254" s="22" t="str">
        <f t="shared" si="12"/>
        <v/>
      </c>
      <c r="L254" s="22"/>
      <c r="Y254">
        <f t="shared" si="13"/>
        <v>7.3900000000000006</v>
      </c>
      <c r="Z254" s="22">
        <f t="shared" si="14"/>
        <v>0</v>
      </c>
      <c r="AB254">
        <f t="shared" si="15"/>
        <v>1609.9999999999998</v>
      </c>
      <c r="AC254">
        <f t="shared" si="15"/>
        <v>5780</v>
      </c>
    </row>
    <row r="255" spans="1:29" x14ac:dyDescent="0.25">
      <c r="A255" s="20">
        <v>31079</v>
      </c>
      <c r="F255" s="3">
        <v>1.38</v>
      </c>
      <c r="G255" s="3">
        <v>4.21</v>
      </c>
      <c r="H255" s="21"/>
      <c r="K255" s="22" t="str">
        <f t="shared" si="12"/>
        <v/>
      </c>
      <c r="L255" s="22"/>
      <c r="Y255">
        <f t="shared" si="13"/>
        <v>5.59</v>
      </c>
      <c r="Z255" s="22">
        <f t="shared" si="14"/>
        <v>0</v>
      </c>
      <c r="AB255">
        <f t="shared" si="15"/>
        <v>1380</v>
      </c>
      <c r="AC255">
        <f t="shared" si="15"/>
        <v>4210</v>
      </c>
    </row>
    <row r="256" spans="1:29" x14ac:dyDescent="0.25">
      <c r="A256" s="20">
        <v>31107</v>
      </c>
      <c r="F256" s="3">
        <v>1.25</v>
      </c>
      <c r="G256" s="3">
        <v>3.77</v>
      </c>
      <c r="H256" s="21"/>
      <c r="K256" s="22" t="str">
        <f t="shared" si="12"/>
        <v/>
      </c>
      <c r="L256" s="22"/>
      <c r="Y256">
        <f t="shared" si="13"/>
        <v>5.0199999999999996</v>
      </c>
      <c r="Z256" s="22">
        <f t="shared" si="14"/>
        <v>0</v>
      </c>
      <c r="AB256">
        <f t="shared" si="15"/>
        <v>1250</v>
      </c>
      <c r="AC256">
        <f t="shared" si="15"/>
        <v>3770</v>
      </c>
    </row>
    <row r="257" spans="1:29" x14ac:dyDescent="0.25">
      <c r="A257" s="20">
        <v>31138</v>
      </c>
      <c r="F257" s="3">
        <v>1.19</v>
      </c>
      <c r="G257" s="3">
        <v>2.64</v>
      </c>
      <c r="H257" s="21"/>
      <c r="K257" s="22" t="str">
        <f t="shared" si="12"/>
        <v/>
      </c>
      <c r="L257" s="22"/>
      <c r="Y257">
        <f t="shared" si="13"/>
        <v>3.83</v>
      </c>
      <c r="Z257" s="22">
        <f t="shared" si="14"/>
        <v>0</v>
      </c>
      <c r="AB257">
        <f t="shared" si="15"/>
        <v>1190</v>
      </c>
      <c r="AC257">
        <f t="shared" si="15"/>
        <v>2640</v>
      </c>
    </row>
    <row r="258" spans="1:29" x14ac:dyDescent="0.25">
      <c r="A258" s="20">
        <v>31168</v>
      </c>
      <c r="F258" s="3">
        <v>1.19</v>
      </c>
      <c r="G258" s="3">
        <v>2.2400000000000002</v>
      </c>
      <c r="H258" s="21"/>
      <c r="K258" s="22" t="str">
        <f t="shared" si="12"/>
        <v/>
      </c>
      <c r="L258" s="22"/>
      <c r="Y258">
        <f t="shared" si="13"/>
        <v>3.43</v>
      </c>
      <c r="Z258" s="22">
        <f t="shared" si="14"/>
        <v>0</v>
      </c>
      <c r="AB258">
        <f t="shared" si="15"/>
        <v>1190</v>
      </c>
      <c r="AC258">
        <f t="shared" si="15"/>
        <v>2240</v>
      </c>
    </row>
    <row r="259" spans="1:29" x14ac:dyDescent="0.25">
      <c r="A259" s="20">
        <v>31199</v>
      </c>
      <c r="F259" s="3">
        <v>1.21</v>
      </c>
      <c r="G259" s="3">
        <v>1.97</v>
      </c>
      <c r="H259" s="21"/>
      <c r="K259" s="22" t="str">
        <f t="shared" si="12"/>
        <v/>
      </c>
      <c r="L259" s="22"/>
      <c r="Y259">
        <f t="shared" si="13"/>
        <v>3.1799999999999997</v>
      </c>
      <c r="Z259" s="22">
        <f t="shared" si="14"/>
        <v>0</v>
      </c>
      <c r="AB259">
        <f t="shared" si="15"/>
        <v>1210</v>
      </c>
      <c r="AC259">
        <f t="shared" si="15"/>
        <v>1970</v>
      </c>
    </row>
    <row r="260" spans="1:29" x14ac:dyDescent="0.25">
      <c r="A260" s="20">
        <v>31229</v>
      </c>
      <c r="F260" s="3">
        <v>1.1100000000000001</v>
      </c>
      <c r="G260" s="3">
        <v>1.8</v>
      </c>
      <c r="H260" s="21"/>
      <c r="K260" s="22" t="str">
        <f t="shared" ref="K260:K265" si="16">IF(AND(Q260="",U260="",V260="",W260="",X260=""),"",U260+V260+W260+X260+K260+Q260)</f>
        <v/>
      </c>
      <c r="L260" s="22"/>
      <c r="Y260">
        <f t="shared" ref="Y260:Y323" si="17">+F260+G260</f>
        <v>2.91</v>
      </c>
      <c r="Z260" s="22">
        <f t="shared" ref="Z260:Z323" si="18">+J260+M260</f>
        <v>0</v>
      </c>
      <c r="AB260">
        <f t="shared" ref="AB260:AC323" si="19">1000*F260</f>
        <v>1110</v>
      </c>
      <c r="AC260">
        <f t="shared" si="19"/>
        <v>1800</v>
      </c>
    </row>
    <row r="261" spans="1:29" x14ac:dyDescent="0.25">
      <c r="A261" s="20">
        <v>31260</v>
      </c>
      <c r="F261" s="3">
        <v>1.1599999999999999</v>
      </c>
      <c r="G261" s="3">
        <v>1.6</v>
      </c>
      <c r="H261" s="21"/>
      <c r="K261" s="22" t="str">
        <f t="shared" si="16"/>
        <v/>
      </c>
      <c r="L261" s="22"/>
      <c r="Y261">
        <f t="shared" si="17"/>
        <v>2.76</v>
      </c>
      <c r="Z261" s="22">
        <f t="shared" si="18"/>
        <v>0</v>
      </c>
      <c r="AB261">
        <f t="shared" si="19"/>
        <v>1160</v>
      </c>
      <c r="AC261">
        <f t="shared" si="19"/>
        <v>1600</v>
      </c>
    </row>
    <row r="262" spans="1:29" x14ac:dyDescent="0.25">
      <c r="A262" s="20">
        <v>31291</v>
      </c>
      <c r="F262" s="3">
        <v>1.1499999999999999</v>
      </c>
      <c r="G262" s="3">
        <v>1.28</v>
      </c>
      <c r="H262" s="21"/>
      <c r="K262" s="22" t="str">
        <f t="shared" si="16"/>
        <v/>
      </c>
      <c r="L262" s="22"/>
      <c r="Y262">
        <f t="shared" si="17"/>
        <v>2.4299999999999997</v>
      </c>
      <c r="Z262" s="22">
        <f t="shared" si="18"/>
        <v>0</v>
      </c>
      <c r="AB262">
        <f t="shared" si="19"/>
        <v>1150</v>
      </c>
      <c r="AC262">
        <f t="shared" si="19"/>
        <v>1280</v>
      </c>
    </row>
    <row r="263" spans="1:29" x14ac:dyDescent="0.25">
      <c r="A263" s="20">
        <v>31321</v>
      </c>
      <c r="F263" s="3">
        <v>1.27</v>
      </c>
      <c r="G263" s="3">
        <v>1.06</v>
      </c>
      <c r="H263" s="21"/>
      <c r="K263" s="22" t="str">
        <f t="shared" si="16"/>
        <v/>
      </c>
      <c r="L263" s="22"/>
      <c r="Y263">
        <f t="shared" si="17"/>
        <v>2.33</v>
      </c>
      <c r="Z263" s="22">
        <f t="shared" si="18"/>
        <v>0</v>
      </c>
      <c r="AB263">
        <f t="shared" si="19"/>
        <v>1270</v>
      </c>
      <c r="AC263">
        <f t="shared" si="19"/>
        <v>1060</v>
      </c>
    </row>
    <row r="264" spans="1:29" x14ac:dyDescent="0.25">
      <c r="A264" s="20">
        <v>31352</v>
      </c>
      <c r="F264" s="3">
        <v>1.06</v>
      </c>
      <c r="G264" s="3">
        <v>0.9</v>
      </c>
      <c r="H264" s="21"/>
      <c r="K264" s="22" t="str">
        <f t="shared" si="16"/>
        <v/>
      </c>
      <c r="L264" s="22"/>
      <c r="Y264">
        <f t="shared" si="17"/>
        <v>1.96</v>
      </c>
      <c r="Z264" s="22">
        <f t="shared" si="18"/>
        <v>0</v>
      </c>
      <c r="AB264">
        <f t="shared" si="19"/>
        <v>1060</v>
      </c>
      <c r="AC264">
        <f t="shared" si="19"/>
        <v>900</v>
      </c>
    </row>
    <row r="265" spans="1:29" x14ac:dyDescent="0.25">
      <c r="A265" s="20">
        <v>31382</v>
      </c>
      <c r="F265" s="3">
        <v>0.88</v>
      </c>
      <c r="G265" s="3">
        <v>1.1400000000000001</v>
      </c>
      <c r="H265" s="21"/>
      <c r="K265" s="22" t="str">
        <f t="shared" si="16"/>
        <v/>
      </c>
      <c r="L265" s="22"/>
      <c r="Y265">
        <f t="shared" si="17"/>
        <v>2.02</v>
      </c>
      <c r="Z265" s="22">
        <f t="shared" si="18"/>
        <v>0</v>
      </c>
      <c r="AB265">
        <f t="shared" si="19"/>
        <v>880</v>
      </c>
      <c r="AC265">
        <f t="shared" si="19"/>
        <v>1140.0000000000002</v>
      </c>
    </row>
    <row r="266" spans="1:29" x14ac:dyDescent="0.25">
      <c r="A266" s="20">
        <v>31413</v>
      </c>
      <c r="F266" s="3">
        <v>0.74</v>
      </c>
      <c r="G266" s="3">
        <v>1.53</v>
      </c>
      <c r="H266" s="21"/>
      <c r="J266">
        <v>0</v>
      </c>
      <c r="K266" s="22">
        <f>+Q266+U266+V266+W266+X266</f>
        <v>0</v>
      </c>
      <c r="L266" s="22">
        <f>+U266+V266+W266+X266</f>
        <v>0</v>
      </c>
      <c r="M266">
        <f>+Q266+R266+S266+T266</f>
        <v>25.722711081802569</v>
      </c>
      <c r="N266">
        <f>+R266+S266+T266</f>
        <v>25.722711081802569</v>
      </c>
      <c r="O266">
        <f>+R266+S266</f>
        <v>15.635373402664307</v>
      </c>
      <c r="P266">
        <f>+R266+S266+Q266</f>
        <v>15.635373402664307</v>
      </c>
      <c r="Q266">
        <v>0</v>
      </c>
      <c r="R266">
        <v>7.5655032593536973</v>
      </c>
      <c r="S266">
        <v>8.0698701433106095</v>
      </c>
      <c r="T266">
        <v>10.087337679138262</v>
      </c>
      <c r="U266">
        <v>0</v>
      </c>
      <c r="V266">
        <v>0</v>
      </c>
      <c r="W266">
        <v>0</v>
      </c>
      <c r="X266">
        <v>0</v>
      </c>
      <c r="Y266">
        <f t="shared" si="17"/>
        <v>2.27</v>
      </c>
      <c r="Z266" s="22">
        <f t="shared" si="18"/>
        <v>25.722711081802569</v>
      </c>
      <c r="AB266">
        <f t="shared" si="19"/>
        <v>740</v>
      </c>
      <c r="AC266">
        <f t="shared" si="19"/>
        <v>1530</v>
      </c>
    </row>
    <row r="267" spans="1:29" x14ac:dyDescent="0.25">
      <c r="A267" s="20">
        <v>31444</v>
      </c>
      <c r="F267" s="3">
        <v>0.69</v>
      </c>
      <c r="G267" s="3" t="s">
        <v>11</v>
      </c>
      <c r="H267" s="21"/>
      <c r="J267">
        <v>0</v>
      </c>
      <c r="K267" s="22">
        <f t="shared" ref="K267:K330" si="20">+Q267+U267+V267+W267+X267</f>
        <v>0</v>
      </c>
      <c r="L267" s="22">
        <f t="shared" ref="L267:L330" si="21">+U267+V267+W267+X267</f>
        <v>0</v>
      </c>
      <c r="M267">
        <f t="shared" ref="M267:M330" si="22">+Q267+R267+S267+T267</f>
        <v>18.373260334490737</v>
      </c>
      <c r="N267">
        <f t="shared" ref="N267:N330" si="23">+R267+S267+T267</f>
        <v>18.373260334490737</v>
      </c>
      <c r="O267">
        <f t="shared" ref="O267:O330" si="24">+R267+S267</f>
        <v>11.1680602033179</v>
      </c>
      <c r="P267">
        <f t="shared" ref="P267:P330" si="25">+R267+S267+Q267</f>
        <v>11.1680602033179</v>
      </c>
      <c r="Q267">
        <v>0</v>
      </c>
      <c r="R267">
        <v>5.403900098379629</v>
      </c>
      <c r="S267">
        <v>5.7641601049382709</v>
      </c>
      <c r="T267">
        <v>7.2052001311728384</v>
      </c>
      <c r="U267">
        <v>0</v>
      </c>
      <c r="V267">
        <v>0</v>
      </c>
      <c r="W267">
        <v>0</v>
      </c>
      <c r="X267">
        <v>0</v>
      </c>
      <c r="Y267" t="e">
        <f t="shared" si="17"/>
        <v>#VALUE!</v>
      </c>
      <c r="Z267" s="22">
        <f t="shared" si="18"/>
        <v>18.373260334490737</v>
      </c>
      <c r="AB267">
        <f t="shared" si="19"/>
        <v>690</v>
      </c>
      <c r="AC267" t="e">
        <f t="shared" si="19"/>
        <v>#VALUE!</v>
      </c>
    </row>
    <row r="268" spans="1:29" x14ac:dyDescent="0.25">
      <c r="A268" s="20">
        <v>31472</v>
      </c>
      <c r="F268" s="3">
        <v>0.66</v>
      </c>
      <c r="G268" s="3" t="s">
        <v>11</v>
      </c>
      <c r="H268" s="21"/>
      <c r="J268">
        <v>0</v>
      </c>
      <c r="K268" s="22">
        <f t="shared" si="20"/>
        <v>0</v>
      </c>
      <c r="L268" s="22">
        <f t="shared" si="21"/>
        <v>0</v>
      </c>
      <c r="M268">
        <f t="shared" si="22"/>
        <v>13.218316174199149</v>
      </c>
      <c r="N268">
        <f t="shared" si="23"/>
        <v>13.218316174199149</v>
      </c>
      <c r="O268">
        <f t="shared" si="24"/>
        <v>8.0346627725524247</v>
      </c>
      <c r="P268">
        <f t="shared" si="25"/>
        <v>8.0346627725524247</v>
      </c>
      <c r="Q268">
        <v>0</v>
      </c>
      <c r="R268">
        <v>3.8877400512350442</v>
      </c>
      <c r="S268">
        <v>4.14692272131738</v>
      </c>
      <c r="T268">
        <v>5.1836534016467253</v>
      </c>
      <c r="U268">
        <v>0</v>
      </c>
      <c r="V268">
        <v>0</v>
      </c>
      <c r="W268">
        <v>0</v>
      </c>
      <c r="X268">
        <v>0</v>
      </c>
      <c r="Y268" t="e">
        <f t="shared" si="17"/>
        <v>#VALUE!</v>
      </c>
      <c r="Z268" s="22">
        <f t="shared" si="18"/>
        <v>13.218316174199149</v>
      </c>
      <c r="AB268">
        <f t="shared" si="19"/>
        <v>660</v>
      </c>
      <c r="AC268" t="e">
        <f t="shared" si="19"/>
        <v>#VALUE!</v>
      </c>
    </row>
    <row r="269" spans="1:29" x14ac:dyDescent="0.25">
      <c r="A269" s="20">
        <v>31503</v>
      </c>
      <c r="F269" s="3">
        <v>0.74</v>
      </c>
      <c r="G269" s="3">
        <v>1.25</v>
      </c>
      <c r="H269" s="21"/>
      <c r="J269">
        <v>0</v>
      </c>
      <c r="K269" s="22">
        <f t="shared" si="20"/>
        <v>0</v>
      </c>
      <c r="L269" s="22">
        <f t="shared" si="21"/>
        <v>0</v>
      </c>
      <c r="M269">
        <f t="shared" si="22"/>
        <v>3.3424848673003469</v>
      </c>
      <c r="N269">
        <f t="shared" si="23"/>
        <v>3.3424848673003469</v>
      </c>
      <c r="O269">
        <f t="shared" si="24"/>
        <v>2.0317064879668774</v>
      </c>
      <c r="P269">
        <f t="shared" si="25"/>
        <v>2.0317064879668774</v>
      </c>
      <c r="Q269">
        <v>0</v>
      </c>
      <c r="R269">
        <v>0.98308378450010203</v>
      </c>
      <c r="S269">
        <v>1.0486227034667754</v>
      </c>
      <c r="T269">
        <v>1.3107783793334693</v>
      </c>
      <c r="U269">
        <v>0</v>
      </c>
      <c r="V269">
        <v>0</v>
      </c>
      <c r="W269">
        <v>0</v>
      </c>
      <c r="X269">
        <v>0</v>
      </c>
      <c r="Y269">
        <f t="shared" si="17"/>
        <v>1.99</v>
      </c>
      <c r="Z269" s="22">
        <f t="shared" si="18"/>
        <v>3.3424848673003469</v>
      </c>
      <c r="AB269">
        <f t="shared" si="19"/>
        <v>740</v>
      </c>
      <c r="AC269">
        <f t="shared" si="19"/>
        <v>1250</v>
      </c>
    </row>
    <row r="270" spans="1:29" x14ac:dyDescent="0.25">
      <c r="A270" s="20">
        <v>31533</v>
      </c>
      <c r="F270" s="3">
        <v>0.82</v>
      </c>
      <c r="G270" s="3">
        <v>1.35</v>
      </c>
      <c r="H270" s="21"/>
      <c r="J270">
        <v>0</v>
      </c>
      <c r="K270" s="22">
        <f t="shared" si="20"/>
        <v>0</v>
      </c>
      <c r="L270" s="22">
        <f t="shared" si="21"/>
        <v>0</v>
      </c>
      <c r="M270">
        <f t="shared" si="22"/>
        <v>2.4804440708753357</v>
      </c>
      <c r="N270">
        <f t="shared" si="23"/>
        <v>2.4804440708753357</v>
      </c>
      <c r="O270">
        <f t="shared" si="24"/>
        <v>1.5077209058261845</v>
      </c>
      <c r="P270">
        <f t="shared" si="25"/>
        <v>1.5077209058261845</v>
      </c>
      <c r="Q270">
        <v>0</v>
      </c>
      <c r="R270">
        <v>0.72954237378686349</v>
      </c>
      <c r="S270">
        <v>0.77817853203932097</v>
      </c>
      <c r="T270">
        <v>0.97272316504915124</v>
      </c>
      <c r="U270">
        <v>0</v>
      </c>
      <c r="V270">
        <v>0</v>
      </c>
      <c r="W270">
        <v>0</v>
      </c>
      <c r="X270">
        <v>0</v>
      </c>
      <c r="Y270">
        <f t="shared" si="17"/>
        <v>2.17</v>
      </c>
      <c r="Z270" s="22">
        <f t="shared" si="18"/>
        <v>2.4804440708753357</v>
      </c>
      <c r="AB270">
        <f t="shared" si="19"/>
        <v>820</v>
      </c>
      <c r="AC270">
        <f t="shared" si="19"/>
        <v>1350</v>
      </c>
    </row>
    <row r="271" spans="1:29" x14ac:dyDescent="0.25">
      <c r="A271" s="20">
        <v>31564</v>
      </c>
      <c r="F271" s="3">
        <v>0.89</v>
      </c>
      <c r="G271" s="3">
        <v>1.45</v>
      </c>
      <c r="H271" s="21"/>
      <c r="J271">
        <v>0</v>
      </c>
      <c r="K271" s="22">
        <f t="shared" si="20"/>
        <v>0</v>
      </c>
      <c r="L271" s="22">
        <f t="shared" si="21"/>
        <v>0</v>
      </c>
      <c r="M271">
        <f t="shared" si="22"/>
        <v>2.8254292928587965</v>
      </c>
      <c r="N271">
        <f t="shared" si="23"/>
        <v>2.8254292928587965</v>
      </c>
      <c r="O271">
        <f t="shared" si="24"/>
        <v>1.7174178054631901</v>
      </c>
      <c r="P271">
        <f t="shared" si="25"/>
        <v>1.7174178054631901</v>
      </c>
      <c r="Q271">
        <v>0</v>
      </c>
      <c r="R271">
        <v>0.83100861554670491</v>
      </c>
      <c r="S271">
        <v>0.88640918991648521</v>
      </c>
      <c r="T271">
        <v>1.1080114873956064</v>
      </c>
      <c r="U271">
        <v>0</v>
      </c>
      <c r="V271">
        <v>0</v>
      </c>
      <c r="W271">
        <v>0</v>
      </c>
      <c r="X271">
        <v>0</v>
      </c>
      <c r="Y271">
        <f t="shared" si="17"/>
        <v>2.34</v>
      </c>
      <c r="Z271" s="22">
        <f t="shared" si="18"/>
        <v>2.8254292928587965</v>
      </c>
      <c r="AB271">
        <f t="shared" si="19"/>
        <v>890</v>
      </c>
      <c r="AC271">
        <f t="shared" si="19"/>
        <v>1450</v>
      </c>
    </row>
    <row r="272" spans="1:29" x14ac:dyDescent="0.25">
      <c r="A272" s="20">
        <v>31594</v>
      </c>
      <c r="F272" s="3">
        <v>0.89</v>
      </c>
      <c r="G272" s="3">
        <v>1.47</v>
      </c>
      <c r="H272" s="21"/>
      <c r="J272">
        <v>0</v>
      </c>
      <c r="K272" s="22">
        <f t="shared" si="20"/>
        <v>0</v>
      </c>
      <c r="L272" s="22">
        <f t="shared" si="21"/>
        <v>0</v>
      </c>
      <c r="M272">
        <f t="shared" si="22"/>
        <v>3.1053667057553018</v>
      </c>
      <c r="N272">
        <f t="shared" si="23"/>
        <v>3.1053667057553018</v>
      </c>
      <c r="O272">
        <f t="shared" si="24"/>
        <v>1.8875758407532226</v>
      </c>
      <c r="P272">
        <f t="shared" si="25"/>
        <v>1.8875758407532226</v>
      </c>
      <c r="Q272">
        <v>0</v>
      </c>
      <c r="R272">
        <v>0.91334314875155942</v>
      </c>
      <c r="S272">
        <v>0.97423269200166329</v>
      </c>
      <c r="T272">
        <v>1.2177908650020792</v>
      </c>
      <c r="U272">
        <v>0</v>
      </c>
      <c r="V272">
        <v>0</v>
      </c>
      <c r="W272">
        <v>0</v>
      </c>
      <c r="X272">
        <v>0</v>
      </c>
      <c r="Y272">
        <f t="shared" si="17"/>
        <v>2.36</v>
      </c>
      <c r="Z272" s="22">
        <f t="shared" si="18"/>
        <v>3.1053667057553018</v>
      </c>
      <c r="AB272">
        <f t="shared" si="19"/>
        <v>890</v>
      </c>
      <c r="AC272">
        <f t="shared" si="19"/>
        <v>1470</v>
      </c>
    </row>
    <row r="273" spans="1:29" x14ac:dyDescent="0.25">
      <c r="A273" s="20">
        <v>31625</v>
      </c>
      <c r="F273" s="3">
        <v>0.96</v>
      </c>
      <c r="G273" s="3">
        <v>1.37</v>
      </c>
      <c r="H273" s="21"/>
      <c r="J273">
        <v>0</v>
      </c>
      <c r="K273" s="22">
        <f t="shared" si="20"/>
        <v>0</v>
      </c>
      <c r="L273" s="22">
        <f t="shared" si="21"/>
        <v>0</v>
      </c>
      <c r="M273">
        <f t="shared" si="22"/>
        <v>5.3935407316028225</v>
      </c>
      <c r="N273">
        <f t="shared" si="23"/>
        <v>5.3935407316028225</v>
      </c>
      <c r="O273">
        <f t="shared" si="24"/>
        <v>3.2784267192095591</v>
      </c>
      <c r="P273">
        <f t="shared" si="25"/>
        <v>3.2784267192095591</v>
      </c>
      <c r="Q273">
        <v>0</v>
      </c>
      <c r="R273">
        <v>1.5863355092949478</v>
      </c>
      <c r="S273">
        <v>1.692091209914611</v>
      </c>
      <c r="T273">
        <v>2.1151140123932639</v>
      </c>
      <c r="U273">
        <v>0</v>
      </c>
      <c r="V273">
        <v>0</v>
      </c>
      <c r="W273">
        <v>0</v>
      </c>
      <c r="X273">
        <v>0</v>
      </c>
      <c r="Y273">
        <f t="shared" si="17"/>
        <v>2.33</v>
      </c>
      <c r="Z273" s="22">
        <f t="shared" si="18"/>
        <v>5.3935407316028225</v>
      </c>
      <c r="AB273">
        <f t="shared" si="19"/>
        <v>960</v>
      </c>
      <c r="AC273">
        <f t="shared" si="19"/>
        <v>1370</v>
      </c>
    </row>
    <row r="274" spans="1:29" x14ac:dyDescent="0.25">
      <c r="A274" s="20">
        <v>31656</v>
      </c>
      <c r="F274" s="3">
        <v>0.84</v>
      </c>
      <c r="G274" s="3">
        <v>1.17</v>
      </c>
      <c r="H274" s="21"/>
      <c r="J274">
        <v>0</v>
      </c>
      <c r="K274" s="22">
        <f t="shared" si="20"/>
        <v>0</v>
      </c>
      <c r="L274" s="22">
        <f t="shared" si="21"/>
        <v>0</v>
      </c>
      <c r="M274">
        <f t="shared" si="22"/>
        <v>12.916823581180555</v>
      </c>
      <c r="N274">
        <f t="shared" si="23"/>
        <v>12.916823581180555</v>
      </c>
      <c r="O274">
        <f t="shared" si="24"/>
        <v>7.8514025689528868</v>
      </c>
      <c r="P274">
        <f t="shared" si="25"/>
        <v>7.8514025689528868</v>
      </c>
      <c r="Q274">
        <v>0</v>
      </c>
      <c r="R274">
        <v>3.7990657591707522</v>
      </c>
      <c r="S274">
        <v>4.0523368097821351</v>
      </c>
      <c r="T274">
        <v>5.0654210122276693</v>
      </c>
      <c r="U274">
        <v>0</v>
      </c>
      <c r="V274">
        <v>0</v>
      </c>
      <c r="W274">
        <v>0</v>
      </c>
      <c r="X274">
        <v>0</v>
      </c>
      <c r="Y274">
        <f t="shared" si="17"/>
        <v>2.0099999999999998</v>
      </c>
      <c r="Z274" s="22">
        <f t="shared" si="18"/>
        <v>12.916823581180555</v>
      </c>
      <c r="AB274">
        <f t="shared" si="19"/>
        <v>840</v>
      </c>
      <c r="AC274">
        <f t="shared" si="19"/>
        <v>1170</v>
      </c>
    </row>
    <row r="275" spans="1:29" x14ac:dyDescent="0.25">
      <c r="A275" s="20">
        <v>31686</v>
      </c>
      <c r="F275" s="3">
        <v>0.81</v>
      </c>
      <c r="G275" s="3">
        <v>0.9</v>
      </c>
      <c r="H275" s="21"/>
      <c r="J275">
        <v>0</v>
      </c>
      <c r="K275" s="22">
        <f t="shared" si="20"/>
        <v>0</v>
      </c>
      <c r="L275" s="22">
        <f t="shared" si="21"/>
        <v>0</v>
      </c>
      <c r="M275">
        <f t="shared" si="22"/>
        <v>24.181771778763437</v>
      </c>
      <c r="N275">
        <f t="shared" si="23"/>
        <v>24.181771778763437</v>
      </c>
      <c r="O275">
        <f t="shared" si="24"/>
        <v>14.698724022385619</v>
      </c>
      <c r="P275">
        <f t="shared" si="25"/>
        <v>14.698724022385619</v>
      </c>
      <c r="Q275">
        <v>0</v>
      </c>
      <c r="R275">
        <v>7.1122858172833645</v>
      </c>
      <c r="S275">
        <v>7.5864382051022545</v>
      </c>
      <c r="T275">
        <v>9.4830477563778182</v>
      </c>
      <c r="U275">
        <v>0</v>
      </c>
      <c r="V275">
        <v>0</v>
      </c>
      <c r="W275">
        <v>0</v>
      </c>
      <c r="X275">
        <v>0</v>
      </c>
      <c r="Y275">
        <f t="shared" si="17"/>
        <v>1.71</v>
      </c>
      <c r="Z275" s="22">
        <f t="shared" si="18"/>
        <v>24.181771778763437</v>
      </c>
      <c r="AB275">
        <f t="shared" si="19"/>
        <v>810</v>
      </c>
      <c r="AC275">
        <f t="shared" si="19"/>
        <v>900</v>
      </c>
    </row>
    <row r="276" spans="1:29" x14ac:dyDescent="0.25">
      <c r="A276" s="20">
        <v>31717</v>
      </c>
      <c r="F276" s="3">
        <v>0.69</v>
      </c>
      <c r="G276" s="3">
        <v>0.79</v>
      </c>
      <c r="H276" s="21"/>
      <c r="J276">
        <v>0</v>
      </c>
      <c r="K276" s="22">
        <f t="shared" si="20"/>
        <v>0</v>
      </c>
      <c r="L276" s="22">
        <f t="shared" si="21"/>
        <v>0</v>
      </c>
      <c r="M276">
        <f t="shared" si="22"/>
        <v>30.313452908593757</v>
      </c>
      <c r="N276">
        <f t="shared" si="23"/>
        <v>30.313452908593757</v>
      </c>
      <c r="O276">
        <f t="shared" si="24"/>
        <v>18.425824316988361</v>
      </c>
      <c r="P276">
        <f t="shared" si="25"/>
        <v>18.425824316988361</v>
      </c>
      <c r="Q276">
        <v>0</v>
      </c>
      <c r="R276">
        <v>8.9157214437040455</v>
      </c>
      <c r="S276">
        <v>9.5101028732843158</v>
      </c>
      <c r="T276">
        <v>11.887628591605395</v>
      </c>
      <c r="U276">
        <v>0</v>
      </c>
      <c r="V276">
        <v>0</v>
      </c>
      <c r="W276">
        <v>0</v>
      </c>
      <c r="X276">
        <v>0</v>
      </c>
      <c r="Y276">
        <f t="shared" si="17"/>
        <v>1.48</v>
      </c>
      <c r="Z276" s="22">
        <f t="shared" si="18"/>
        <v>30.313452908593757</v>
      </c>
      <c r="AB276">
        <f t="shared" si="19"/>
        <v>690</v>
      </c>
      <c r="AC276">
        <f t="shared" si="19"/>
        <v>790</v>
      </c>
    </row>
    <row r="277" spans="1:29" x14ac:dyDescent="0.25">
      <c r="A277" s="20">
        <v>31747</v>
      </c>
      <c r="F277" s="3">
        <v>0.57999999999999996</v>
      </c>
      <c r="G277" s="3">
        <v>2.1</v>
      </c>
      <c r="H277" s="21"/>
      <c r="J277">
        <v>0</v>
      </c>
      <c r="K277" s="22">
        <f t="shared" si="20"/>
        <v>0</v>
      </c>
      <c r="L277" s="22">
        <f t="shared" si="21"/>
        <v>0</v>
      </c>
      <c r="M277">
        <f t="shared" si="22"/>
        <v>31.454400183597485</v>
      </c>
      <c r="N277">
        <f t="shared" si="23"/>
        <v>31.454400183597485</v>
      </c>
      <c r="O277">
        <f t="shared" si="24"/>
        <v>19.119341288069059</v>
      </c>
      <c r="P277">
        <f t="shared" si="25"/>
        <v>19.119341288069059</v>
      </c>
      <c r="Q277">
        <v>0</v>
      </c>
      <c r="R277">
        <v>9.2512941716463182</v>
      </c>
      <c r="S277">
        <v>9.8680471164227388</v>
      </c>
      <c r="T277">
        <v>12.335058895528425</v>
      </c>
      <c r="U277">
        <v>0</v>
      </c>
      <c r="V277">
        <v>0</v>
      </c>
      <c r="W277">
        <v>0</v>
      </c>
      <c r="X277">
        <v>0</v>
      </c>
      <c r="Y277">
        <f t="shared" si="17"/>
        <v>2.68</v>
      </c>
      <c r="Z277" s="22">
        <f t="shared" si="18"/>
        <v>31.454400183597485</v>
      </c>
      <c r="AB277">
        <f t="shared" si="19"/>
        <v>580</v>
      </c>
      <c r="AC277">
        <f t="shared" si="19"/>
        <v>2100</v>
      </c>
    </row>
    <row r="278" spans="1:29" x14ac:dyDescent="0.25">
      <c r="A278" s="20">
        <v>31778</v>
      </c>
      <c r="F278" s="3">
        <v>0.46</v>
      </c>
      <c r="G278" s="3">
        <v>2.69</v>
      </c>
      <c r="H278" s="21"/>
      <c r="J278">
        <v>0</v>
      </c>
      <c r="K278" s="22">
        <f t="shared" si="20"/>
        <v>0</v>
      </c>
      <c r="L278" s="22">
        <f t="shared" si="21"/>
        <v>0</v>
      </c>
      <c r="M278">
        <f t="shared" si="22"/>
        <v>25.722711081802569</v>
      </c>
      <c r="N278">
        <f t="shared" si="23"/>
        <v>25.722711081802569</v>
      </c>
      <c r="O278">
        <f t="shared" si="24"/>
        <v>15.635373402664307</v>
      </c>
      <c r="P278">
        <f t="shared" si="25"/>
        <v>15.635373402664307</v>
      </c>
      <c r="Q278">
        <v>0</v>
      </c>
      <c r="R278">
        <v>7.5655032593536973</v>
      </c>
      <c r="S278">
        <v>8.0698701433106095</v>
      </c>
      <c r="T278">
        <v>10.087337679138262</v>
      </c>
      <c r="U278">
        <v>0</v>
      </c>
      <c r="V278">
        <v>0</v>
      </c>
      <c r="W278">
        <v>0</v>
      </c>
      <c r="X278">
        <v>0</v>
      </c>
      <c r="Y278">
        <f t="shared" si="17"/>
        <v>3.15</v>
      </c>
      <c r="Z278" s="22">
        <f t="shared" si="18"/>
        <v>25.722711081802569</v>
      </c>
      <c r="AB278">
        <f t="shared" si="19"/>
        <v>460</v>
      </c>
      <c r="AC278">
        <f t="shared" si="19"/>
        <v>2690</v>
      </c>
    </row>
    <row r="279" spans="1:29" x14ac:dyDescent="0.25">
      <c r="A279" s="20">
        <v>31809</v>
      </c>
      <c r="F279" s="3">
        <v>0.48</v>
      </c>
      <c r="G279" s="3">
        <v>2.48</v>
      </c>
      <c r="H279" s="21"/>
      <c r="J279">
        <v>0</v>
      </c>
      <c r="K279" s="22">
        <f t="shared" si="20"/>
        <v>0</v>
      </c>
      <c r="L279" s="22">
        <f t="shared" si="21"/>
        <v>0</v>
      </c>
      <c r="M279">
        <f t="shared" si="22"/>
        <v>18.373260334490737</v>
      </c>
      <c r="N279">
        <f t="shared" si="23"/>
        <v>18.373260334490737</v>
      </c>
      <c r="O279">
        <f t="shared" si="24"/>
        <v>11.1680602033179</v>
      </c>
      <c r="P279">
        <f t="shared" si="25"/>
        <v>11.1680602033179</v>
      </c>
      <c r="Q279">
        <v>0</v>
      </c>
      <c r="R279">
        <v>5.403900098379629</v>
      </c>
      <c r="S279">
        <v>5.7641601049382709</v>
      </c>
      <c r="T279">
        <v>7.2052001311728384</v>
      </c>
      <c r="U279">
        <v>0</v>
      </c>
      <c r="V279">
        <v>0</v>
      </c>
      <c r="W279">
        <v>0</v>
      </c>
      <c r="X279">
        <v>0</v>
      </c>
      <c r="Y279">
        <f t="shared" si="17"/>
        <v>2.96</v>
      </c>
      <c r="Z279" s="22">
        <f t="shared" si="18"/>
        <v>18.373260334490737</v>
      </c>
      <c r="AB279">
        <f t="shared" si="19"/>
        <v>480</v>
      </c>
      <c r="AC279">
        <f t="shared" si="19"/>
        <v>2480</v>
      </c>
    </row>
    <row r="280" spans="1:29" x14ac:dyDescent="0.25">
      <c r="A280" s="20">
        <v>31837</v>
      </c>
      <c r="F280" s="3">
        <v>0.52</v>
      </c>
      <c r="G280" s="3">
        <v>2.2800000000000002</v>
      </c>
      <c r="H280" s="21"/>
      <c r="J280">
        <v>0</v>
      </c>
      <c r="K280" s="22">
        <f t="shared" si="20"/>
        <v>0</v>
      </c>
      <c r="L280" s="22">
        <f t="shared" si="21"/>
        <v>0</v>
      </c>
      <c r="M280">
        <f t="shared" si="22"/>
        <v>13.218316174199149</v>
      </c>
      <c r="N280">
        <f t="shared" si="23"/>
        <v>13.218316174199149</v>
      </c>
      <c r="O280">
        <f t="shared" si="24"/>
        <v>8.0346627725524247</v>
      </c>
      <c r="P280">
        <f t="shared" si="25"/>
        <v>8.0346627725524247</v>
      </c>
      <c r="Q280">
        <v>0</v>
      </c>
      <c r="R280">
        <v>3.8877400512350442</v>
      </c>
      <c r="S280">
        <v>4.14692272131738</v>
      </c>
      <c r="T280">
        <v>5.1836534016467253</v>
      </c>
      <c r="U280">
        <v>0</v>
      </c>
      <c r="V280">
        <v>0</v>
      </c>
      <c r="W280">
        <v>0</v>
      </c>
      <c r="X280">
        <v>0</v>
      </c>
      <c r="Y280">
        <f t="shared" si="17"/>
        <v>2.8000000000000003</v>
      </c>
      <c r="Z280" s="22">
        <f t="shared" si="18"/>
        <v>13.218316174199149</v>
      </c>
      <c r="AB280">
        <f t="shared" si="19"/>
        <v>520</v>
      </c>
      <c r="AC280">
        <f t="shared" si="19"/>
        <v>2280.0000000000005</v>
      </c>
    </row>
    <row r="281" spans="1:29" x14ac:dyDescent="0.25">
      <c r="A281" s="20">
        <v>31868</v>
      </c>
      <c r="F281" s="3">
        <v>0.6</v>
      </c>
      <c r="G281" s="3">
        <v>1.97</v>
      </c>
      <c r="H281" s="21"/>
      <c r="J281">
        <v>0</v>
      </c>
      <c r="K281" s="22">
        <f t="shared" si="20"/>
        <v>0</v>
      </c>
      <c r="L281" s="22">
        <f t="shared" si="21"/>
        <v>0</v>
      </c>
      <c r="M281">
        <f t="shared" si="22"/>
        <v>3.3424848673003469</v>
      </c>
      <c r="N281">
        <f t="shared" si="23"/>
        <v>3.3424848673003469</v>
      </c>
      <c r="O281">
        <f t="shared" si="24"/>
        <v>2.0317064879668774</v>
      </c>
      <c r="P281">
        <f t="shared" si="25"/>
        <v>2.0317064879668774</v>
      </c>
      <c r="Q281">
        <v>0</v>
      </c>
      <c r="R281">
        <v>0.98308378450010203</v>
      </c>
      <c r="S281">
        <v>1.0486227034667754</v>
      </c>
      <c r="T281">
        <v>1.3107783793334693</v>
      </c>
      <c r="U281">
        <v>0</v>
      </c>
      <c r="V281">
        <v>0</v>
      </c>
      <c r="W281">
        <v>0</v>
      </c>
      <c r="X281">
        <v>0</v>
      </c>
      <c r="Y281">
        <f t="shared" si="17"/>
        <v>2.57</v>
      </c>
      <c r="Z281" s="22">
        <f t="shared" si="18"/>
        <v>3.3424848673003469</v>
      </c>
      <c r="AB281">
        <f t="shared" si="19"/>
        <v>600</v>
      </c>
      <c r="AC281">
        <f t="shared" si="19"/>
        <v>1970</v>
      </c>
    </row>
    <row r="282" spans="1:29" x14ac:dyDescent="0.25">
      <c r="A282" s="20">
        <v>31898</v>
      </c>
      <c r="F282" s="3">
        <v>0.69</v>
      </c>
      <c r="G282" s="3">
        <v>1.95</v>
      </c>
      <c r="H282" s="21"/>
      <c r="J282">
        <v>0</v>
      </c>
      <c r="K282" s="22">
        <f t="shared" si="20"/>
        <v>0</v>
      </c>
      <c r="L282" s="22">
        <f t="shared" si="21"/>
        <v>0</v>
      </c>
      <c r="M282">
        <f t="shared" si="22"/>
        <v>2.4804440708753357</v>
      </c>
      <c r="N282">
        <f t="shared" si="23"/>
        <v>2.4804440708753357</v>
      </c>
      <c r="O282">
        <f t="shared" si="24"/>
        <v>1.5077209058261845</v>
      </c>
      <c r="P282">
        <f t="shared" si="25"/>
        <v>1.5077209058261845</v>
      </c>
      <c r="Q282">
        <v>0</v>
      </c>
      <c r="R282">
        <v>0.72954237378686349</v>
      </c>
      <c r="S282">
        <v>0.77817853203932097</v>
      </c>
      <c r="T282">
        <v>0.97272316504915124</v>
      </c>
      <c r="U282">
        <v>0</v>
      </c>
      <c r="V282">
        <v>0</v>
      </c>
      <c r="W282">
        <v>0</v>
      </c>
      <c r="X282">
        <v>0</v>
      </c>
      <c r="Y282">
        <f t="shared" si="17"/>
        <v>2.6399999999999997</v>
      </c>
      <c r="Z282" s="22">
        <f t="shared" si="18"/>
        <v>2.4804440708753357</v>
      </c>
      <c r="AB282">
        <f t="shared" si="19"/>
        <v>690</v>
      </c>
      <c r="AC282">
        <f t="shared" si="19"/>
        <v>1950</v>
      </c>
    </row>
    <row r="283" spans="1:29" x14ac:dyDescent="0.25">
      <c r="A283" s="20">
        <v>31929</v>
      </c>
      <c r="F283" s="3">
        <v>0.71</v>
      </c>
      <c r="G283" s="3">
        <v>1.69</v>
      </c>
      <c r="H283" s="21"/>
      <c r="J283">
        <v>2.4820568495476469</v>
      </c>
      <c r="K283" s="22">
        <f t="shared" si="20"/>
        <v>0</v>
      </c>
      <c r="L283" s="22">
        <f t="shared" si="21"/>
        <v>0</v>
      </c>
      <c r="M283">
        <f t="shared" si="22"/>
        <v>2.781157412699653</v>
      </c>
      <c r="N283">
        <f t="shared" si="23"/>
        <v>2.781157412699653</v>
      </c>
      <c r="O283">
        <f t="shared" si="24"/>
        <v>1.6905074469350831</v>
      </c>
      <c r="P283">
        <f t="shared" si="25"/>
        <v>1.6905074469350831</v>
      </c>
      <c r="Q283">
        <v>0</v>
      </c>
      <c r="R283">
        <v>0.81798747432342733</v>
      </c>
      <c r="S283">
        <v>0.87251997261165581</v>
      </c>
      <c r="T283">
        <v>1.0906499657645699</v>
      </c>
      <c r="U283">
        <v>0</v>
      </c>
      <c r="V283">
        <v>0</v>
      </c>
      <c r="W283">
        <v>0</v>
      </c>
      <c r="X283">
        <v>0</v>
      </c>
      <c r="Y283">
        <f t="shared" si="17"/>
        <v>2.4</v>
      </c>
      <c r="Z283" s="22">
        <f t="shared" si="18"/>
        <v>5.2632142622472999</v>
      </c>
      <c r="AB283">
        <f t="shared" si="19"/>
        <v>710</v>
      </c>
      <c r="AC283">
        <f t="shared" si="19"/>
        <v>1690</v>
      </c>
    </row>
    <row r="284" spans="1:29" x14ac:dyDescent="0.25">
      <c r="A284" s="20">
        <v>31959</v>
      </c>
      <c r="F284" s="3">
        <v>0.62</v>
      </c>
      <c r="G284" s="3">
        <v>1.5699999999999998</v>
      </c>
      <c r="H284" s="21"/>
      <c r="J284">
        <v>2.5707319659997574</v>
      </c>
      <c r="K284" s="22">
        <f t="shared" si="20"/>
        <v>0</v>
      </c>
      <c r="L284" s="22">
        <f t="shared" si="21"/>
        <v>0</v>
      </c>
      <c r="M284">
        <f t="shared" si="22"/>
        <v>3.0820160790159239</v>
      </c>
      <c r="N284">
        <f t="shared" si="23"/>
        <v>3.0820160790159239</v>
      </c>
      <c r="O284">
        <f t="shared" si="24"/>
        <v>1.8733823225390909</v>
      </c>
      <c r="P284">
        <f t="shared" si="25"/>
        <v>1.8733823225390909</v>
      </c>
      <c r="Q284">
        <v>0</v>
      </c>
      <c r="R284">
        <v>0.90647531735762465</v>
      </c>
      <c r="S284">
        <v>0.96690700518146633</v>
      </c>
      <c r="T284">
        <v>1.2086337564768328</v>
      </c>
      <c r="U284">
        <v>0</v>
      </c>
      <c r="V284">
        <v>0</v>
      </c>
      <c r="W284">
        <v>0</v>
      </c>
      <c r="X284">
        <v>0</v>
      </c>
      <c r="Y284">
        <f t="shared" si="17"/>
        <v>2.19</v>
      </c>
      <c r="Z284" s="22">
        <f t="shared" si="18"/>
        <v>5.6527480450156808</v>
      </c>
      <c r="AB284">
        <f t="shared" si="19"/>
        <v>620</v>
      </c>
      <c r="AC284">
        <f t="shared" si="19"/>
        <v>1569.9999999999998</v>
      </c>
    </row>
    <row r="285" spans="1:29" x14ac:dyDescent="0.25">
      <c r="A285" s="20">
        <v>31990</v>
      </c>
      <c r="F285" s="3">
        <v>0.85</v>
      </c>
      <c r="G285" s="3">
        <v>2.57</v>
      </c>
      <c r="H285" s="21"/>
      <c r="J285">
        <v>4.7380675035912292</v>
      </c>
      <c r="K285" s="22">
        <f t="shared" si="20"/>
        <v>0</v>
      </c>
      <c r="L285" s="22">
        <f t="shared" si="21"/>
        <v>0</v>
      </c>
      <c r="M285">
        <f t="shared" si="22"/>
        <v>5.3090289055569553</v>
      </c>
      <c r="N285">
        <f t="shared" si="23"/>
        <v>5.3090289055569553</v>
      </c>
      <c r="O285">
        <f t="shared" si="24"/>
        <v>3.2270567857306984</v>
      </c>
      <c r="P285">
        <f t="shared" si="25"/>
        <v>3.2270567857306984</v>
      </c>
      <c r="Q285">
        <v>0</v>
      </c>
      <c r="R285">
        <v>1.5614790898696929</v>
      </c>
      <c r="S285">
        <v>1.6655776958610056</v>
      </c>
      <c r="T285">
        <v>2.0819721198262569</v>
      </c>
      <c r="U285">
        <v>0</v>
      </c>
      <c r="V285">
        <v>0</v>
      </c>
      <c r="W285">
        <v>0</v>
      </c>
      <c r="X285">
        <v>0</v>
      </c>
      <c r="Y285">
        <f t="shared" si="17"/>
        <v>3.42</v>
      </c>
      <c r="Z285" s="22">
        <f t="shared" si="18"/>
        <v>10.047096409148185</v>
      </c>
      <c r="AB285">
        <f t="shared" si="19"/>
        <v>850</v>
      </c>
      <c r="AC285">
        <f t="shared" si="19"/>
        <v>2570</v>
      </c>
    </row>
    <row r="286" spans="1:29" x14ac:dyDescent="0.25">
      <c r="A286" s="20">
        <v>32021</v>
      </c>
      <c r="F286" s="3">
        <v>0.94</v>
      </c>
      <c r="G286" s="3">
        <v>2.71</v>
      </c>
      <c r="H286" s="21"/>
      <c r="J286">
        <v>11.347051057019677</v>
      </c>
      <c r="K286" s="22">
        <f t="shared" si="20"/>
        <v>0</v>
      </c>
      <c r="L286" s="22">
        <f t="shared" si="21"/>
        <v>0</v>
      </c>
      <c r="M286">
        <f t="shared" si="22"/>
        <v>12.714428827552084</v>
      </c>
      <c r="N286">
        <f t="shared" si="23"/>
        <v>12.714428827552084</v>
      </c>
      <c r="O286">
        <f t="shared" si="24"/>
        <v>7.7283783069434229</v>
      </c>
      <c r="P286">
        <f t="shared" si="25"/>
        <v>7.7283783069434229</v>
      </c>
      <c r="Q286">
        <v>0</v>
      </c>
      <c r="R286">
        <v>3.7395378904564951</v>
      </c>
      <c r="S286">
        <v>3.9888404164869282</v>
      </c>
      <c r="T286">
        <v>4.9860505206086598</v>
      </c>
      <c r="U286">
        <v>0</v>
      </c>
      <c r="V286">
        <v>0</v>
      </c>
      <c r="W286">
        <v>0</v>
      </c>
      <c r="X286">
        <v>0</v>
      </c>
      <c r="Y286">
        <f t="shared" si="17"/>
        <v>3.65</v>
      </c>
      <c r="Z286" s="22">
        <f t="shared" si="18"/>
        <v>24.06147988457176</v>
      </c>
      <c r="AB286">
        <f t="shared" si="19"/>
        <v>940</v>
      </c>
      <c r="AC286">
        <f t="shared" si="19"/>
        <v>2710</v>
      </c>
    </row>
    <row r="287" spans="1:29" x14ac:dyDescent="0.25">
      <c r="A287" s="20">
        <v>32051</v>
      </c>
      <c r="F287" s="3">
        <v>1.1499999999999999</v>
      </c>
      <c r="G287" s="3">
        <v>3.79</v>
      </c>
      <c r="H287" s="21"/>
      <c r="J287">
        <v>21.242977989000895</v>
      </c>
      <c r="K287" s="22">
        <f t="shared" si="20"/>
        <v>0</v>
      </c>
      <c r="L287" s="22">
        <f t="shared" si="21"/>
        <v>0</v>
      </c>
      <c r="M287">
        <f t="shared" si="22"/>
        <v>23.802865640524189</v>
      </c>
      <c r="N287">
        <f t="shared" si="23"/>
        <v>23.802865640524189</v>
      </c>
      <c r="O287">
        <f t="shared" si="24"/>
        <v>14.468408526593134</v>
      </c>
      <c r="P287">
        <f t="shared" si="25"/>
        <v>14.468408526593134</v>
      </c>
      <c r="Q287">
        <v>0</v>
      </c>
      <c r="R287">
        <v>7.0008428354482914</v>
      </c>
      <c r="S287">
        <v>7.4675656911448431</v>
      </c>
      <c r="T287">
        <v>9.3344571139310535</v>
      </c>
      <c r="U287">
        <v>0</v>
      </c>
      <c r="V287">
        <v>0</v>
      </c>
      <c r="W287">
        <v>0</v>
      </c>
      <c r="X287">
        <v>0</v>
      </c>
      <c r="Y287">
        <f t="shared" si="17"/>
        <v>4.9399999999999995</v>
      </c>
      <c r="Z287" s="22">
        <f t="shared" si="18"/>
        <v>45.045843629525081</v>
      </c>
      <c r="AB287">
        <f t="shared" si="19"/>
        <v>1150</v>
      </c>
      <c r="AC287">
        <f t="shared" si="19"/>
        <v>3790</v>
      </c>
    </row>
    <row r="288" spans="1:29" x14ac:dyDescent="0.25">
      <c r="A288" s="20">
        <v>32082</v>
      </c>
      <c r="F288" s="3">
        <v>4.34</v>
      </c>
      <c r="G288" s="3">
        <v>7.89</v>
      </c>
      <c r="H288" s="21"/>
      <c r="J288">
        <v>26.629480205143231</v>
      </c>
      <c r="K288" s="22">
        <f t="shared" si="20"/>
        <v>0</v>
      </c>
      <c r="L288" s="22">
        <f t="shared" si="21"/>
        <v>0</v>
      </c>
      <c r="M288">
        <f t="shared" si="22"/>
        <v>29.838468962695323</v>
      </c>
      <c r="N288">
        <f t="shared" si="23"/>
        <v>29.838468962695323</v>
      </c>
      <c r="O288">
        <f t="shared" si="24"/>
        <v>18.137108585167745</v>
      </c>
      <c r="P288">
        <f t="shared" si="25"/>
        <v>18.137108585167745</v>
      </c>
      <c r="Q288">
        <v>0</v>
      </c>
      <c r="R288">
        <v>8.7760202831456819</v>
      </c>
      <c r="S288">
        <v>9.3610883020220612</v>
      </c>
      <c r="T288">
        <v>11.701360377527577</v>
      </c>
      <c r="U288">
        <v>0</v>
      </c>
      <c r="V288">
        <v>0</v>
      </c>
      <c r="W288">
        <v>0</v>
      </c>
      <c r="X288">
        <v>0</v>
      </c>
      <c r="Y288">
        <f t="shared" si="17"/>
        <v>12.23</v>
      </c>
      <c r="Z288" s="22">
        <f t="shared" si="18"/>
        <v>56.467949167838555</v>
      </c>
      <c r="AB288">
        <f t="shared" si="19"/>
        <v>4340</v>
      </c>
      <c r="AC288">
        <f t="shared" si="19"/>
        <v>7890</v>
      </c>
    </row>
    <row r="289" spans="1:29" x14ac:dyDescent="0.25">
      <c r="A289" s="20">
        <v>32112</v>
      </c>
      <c r="F289" s="3">
        <v>8.48</v>
      </c>
      <c r="G289" s="3">
        <v>11.89</v>
      </c>
      <c r="H289" s="21"/>
      <c r="J289">
        <v>27.231000048256185</v>
      </c>
      <c r="K289" s="22">
        <f t="shared" si="20"/>
        <v>0</v>
      </c>
      <c r="L289" s="22">
        <f t="shared" si="21"/>
        <v>0</v>
      </c>
      <c r="M289">
        <f t="shared" si="22"/>
        <v>31.026041287086738</v>
      </c>
      <c r="N289">
        <f t="shared" si="23"/>
        <v>31.026041287086738</v>
      </c>
      <c r="O289">
        <f t="shared" si="24"/>
        <v>18.858966272542919</v>
      </c>
      <c r="P289">
        <f t="shared" si="25"/>
        <v>18.858966272542919</v>
      </c>
      <c r="Q289">
        <v>0</v>
      </c>
      <c r="R289">
        <v>9.1253062609078643</v>
      </c>
      <c r="S289">
        <v>9.7336600116350542</v>
      </c>
      <c r="T289">
        <v>12.167075014543819</v>
      </c>
      <c r="U289">
        <v>0</v>
      </c>
      <c r="V289">
        <v>0</v>
      </c>
      <c r="W289">
        <v>0</v>
      </c>
      <c r="X289">
        <v>0</v>
      </c>
      <c r="Y289">
        <f t="shared" si="17"/>
        <v>20.37</v>
      </c>
      <c r="Z289" s="22">
        <f t="shared" si="18"/>
        <v>58.257041335342919</v>
      </c>
      <c r="AB289">
        <f t="shared" si="19"/>
        <v>8480</v>
      </c>
      <c r="AC289">
        <f t="shared" si="19"/>
        <v>11890</v>
      </c>
    </row>
    <row r="290" spans="1:29" x14ac:dyDescent="0.25">
      <c r="A290" s="20">
        <v>32143</v>
      </c>
      <c r="F290" s="3">
        <v>7.14</v>
      </c>
      <c r="G290" s="3">
        <v>10.38</v>
      </c>
      <c r="H290" s="21"/>
      <c r="J290">
        <v>21.801149025000935</v>
      </c>
      <c r="K290" s="22">
        <f t="shared" si="20"/>
        <v>0</v>
      </c>
      <c r="L290" s="22">
        <f t="shared" si="21"/>
        <v>0</v>
      </c>
      <c r="M290">
        <f t="shared" si="22"/>
        <v>25.447693197991335</v>
      </c>
      <c r="N290">
        <f t="shared" si="23"/>
        <v>25.447693197991335</v>
      </c>
      <c r="O290">
        <f t="shared" si="24"/>
        <v>15.468205669367283</v>
      </c>
      <c r="P290">
        <f t="shared" si="25"/>
        <v>15.468205669367283</v>
      </c>
      <c r="Q290">
        <v>0</v>
      </c>
      <c r="R290">
        <v>7.4846156464680407</v>
      </c>
      <c r="S290">
        <v>7.9835900228992429</v>
      </c>
      <c r="T290">
        <v>9.9794875286240536</v>
      </c>
      <c r="U290">
        <v>0</v>
      </c>
      <c r="V290">
        <v>0</v>
      </c>
      <c r="W290">
        <v>0</v>
      </c>
      <c r="X290">
        <v>0</v>
      </c>
      <c r="Y290">
        <f t="shared" si="17"/>
        <v>17.52</v>
      </c>
      <c r="Z290" s="22">
        <f t="shared" si="18"/>
        <v>47.248842222992266</v>
      </c>
      <c r="AB290">
        <f t="shared" si="19"/>
        <v>7140</v>
      </c>
      <c r="AC290">
        <f t="shared" si="19"/>
        <v>10380</v>
      </c>
    </row>
    <row r="291" spans="1:29" x14ac:dyDescent="0.25">
      <c r="A291" s="20">
        <v>32174</v>
      </c>
      <c r="F291" s="3">
        <v>5.5</v>
      </c>
      <c r="G291" s="3" t="s">
        <v>11</v>
      </c>
      <c r="H291" s="21"/>
      <c r="J291">
        <v>15.373042000925924</v>
      </c>
      <c r="K291" s="22">
        <f t="shared" si="20"/>
        <v>0</v>
      </c>
      <c r="L291" s="22">
        <f t="shared" si="21"/>
        <v>0</v>
      </c>
      <c r="M291">
        <f t="shared" si="22"/>
        <v>18.208867686168979</v>
      </c>
      <c r="N291">
        <f t="shared" si="23"/>
        <v>18.208867686168979</v>
      </c>
      <c r="O291">
        <f t="shared" si="24"/>
        <v>11.068135260220359</v>
      </c>
      <c r="P291">
        <f t="shared" si="25"/>
        <v>11.068135260220359</v>
      </c>
      <c r="Q291">
        <v>0</v>
      </c>
      <c r="R291">
        <v>5.3555493194614643</v>
      </c>
      <c r="S291">
        <v>5.7125859407588955</v>
      </c>
      <c r="T291">
        <v>7.1407324259486193</v>
      </c>
      <c r="U291">
        <v>0</v>
      </c>
      <c r="V291">
        <v>0</v>
      </c>
      <c r="W291">
        <v>0</v>
      </c>
      <c r="X291">
        <v>0</v>
      </c>
      <c r="Y291" t="e">
        <f t="shared" si="17"/>
        <v>#VALUE!</v>
      </c>
      <c r="Z291" s="22">
        <f t="shared" si="18"/>
        <v>33.581909687094907</v>
      </c>
      <c r="AB291">
        <f t="shared" si="19"/>
        <v>5500</v>
      </c>
    </row>
    <row r="292" spans="1:29" x14ac:dyDescent="0.25">
      <c r="A292" s="20">
        <v>32203</v>
      </c>
      <c r="F292" s="3">
        <v>4.47</v>
      </c>
      <c r="G292" s="3" t="s">
        <v>11</v>
      </c>
      <c r="H292" s="21"/>
      <c r="J292">
        <v>11.611903466344179</v>
      </c>
      <c r="K292" s="22">
        <f t="shared" si="20"/>
        <v>0</v>
      </c>
      <c r="L292" s="22">
        <f t="shared" si="21"/>
        <v>0</v>
      </c>
      <c r="M292">
        <f t="shared" si="22"/>
        <v>13.01119730874076</v>
      </c>
      <c r="N292">
        <f t="shared" si="23"/>
        <v>13.01119730874076</v>
      </c>
      <c r="O292">
        <f t="shared" si="24"/>
        <v>7.9087669915875214</v>
      </c>
      <c r="P292">
        <f t="shared" si="25"/>
        <v>7.9087669915875214</v>
      </c>
      <c r="Q292">
        <v>0</v>
      </c>
      <c r="R292">
        <v>3.8268227378649295</v>
      </c>
      <c r="S292">
        <v>4.0819442537225914</v>
      </c>
      <c r="T292">
        <v>5.1024303171532388</v>
      </c>
      <c r="U292">
        <v>0</v>
      </c>
      <c r="V292">
        <v>0</v>
      </c>
      <c r="W292">
        <v>0</v>
      </c>
      <c r="X292">
        <v>0</v>
      </c>
      <c r="Y292" t="e">
        <f t="shared" si="17"/>
        <v>#VALUE!</v>
      </c>
      <c r="Z292" s="22">
        <f t="shared" si="18"/>
        <v>24.623100775084939</v>
      </c>
      <c r="AB292">
        <f t="shared" si="19"/>
        <v>4470</v>
      </c>
    </row>
    <row r="293" spans="1:29" x14ac:dyDescent="0.25">
      <c r="A293" s="20">
        <v>32234</v>
      </c>
      <c r="F293" s="3">
        <v>3.19</v>
      </c>
      <c r="G293" s="3">
        <v>4.6399999999999997</v>
      </c>
      <c r="H293" s="21"/>
      <c r="J293">
        <v>2.9362750221216718</v>
      </c>
      <c r="K293" s="22">
        <f t="shared" si="20"/>
        <v>0</v>
      </c>
      <c r="L293" s="22">
        <f t="shared" si="21"/>
        <v>0</v>
      </c>
      <c r="M293">
        <f t="shared" si="22"/>
        <v>3.2901112015169272</v>
      </c>
      <c r="N293">
        <f t="shared" si="23"/>
        <v>3.2901112015169272</v>
      </c>
      <c r="O293">
        <f t="shared" si="24"/>
        <v>1.9998715146475439</v>
      </c>
      <c r="P293">
        <f t="shared" si="25"/>
        <v>1.9998715146475439</v>
      </c>
      <c r="Q293">
        <v>0</v>
      </c>
      <c r="R293">
        <v>0.96767976515203735</v>
      </c>
      <c r="S293">
        <v>1.0321917494955064</v>
      </c>
      <c r="T293">
        <v>1.2902396868693831</v>
      </c>
      <c r="U293">
        <v>0</v>
      </c>
      <c r="V293">
        <v>0</v>
      </c>
      <c r="W293">
        <v>0</v>
      </c>
      <c r="X293">
        <v>0</v>
      </c>
      <c r="Y293">
        <f t="shared" si="17"/>
        <v>7.83</v>
      </c>
      <c r="Z293" s="22">
        <f t="shared" si="18"/>
        <v>6.2263862236385989</v>
      </c>
      <c r="AB293">
        <f t="shared" si="19"/>
        <v>3190</v>
      </c>
      <c r="AC293">
        <f t="shared" si="19"/>
        <v>4640</v>
      </c>
    </row>
    <row r="294" spans="1:29" x14ac:dyDescent="0.25">
      <c r="A294" s="20">
        <v>32264</v>
      </c>
      <c r="F294" s="3">
        <v>3.11</v>
      </c>
      <c r="G294" s="3">
        <v>4.22</v>
      </c>
      <c r="H294" s="21"/>
      <c r="J294">
        <v>2.1789974399984593</v>
      </c>
      <c r="K294" s="22">
        <f t="shared" si="20"/>
        <v>0</v>
      </c>
      <c r="L294" s="22">
        <f t="shared" si="21"/>
        <v>0</v>
      </c>
      <c r="M294">
        <f t="shared" si="22"/>
        <v>2.4415777920677919</v>
      </c>
      <c r="N294">
        <f t="shared" si="23"/>
        <v>2.4415777920677919</v>
      </c>
      <c r="O294">
        <f t="shared" si="24"/>
        <v>1.4840963049823834</v>
      </c>
      <c r="P294">
        <f t="shared" si="25"/>
        <v>1.4840963049823834</v>
      </c>
      <c r="Q294">
        <v>0</v>
      </c>
      <c r="R294">
        <v>0.71811111531405647</v>
      </c>
      <c r="S294">
        <v>0.76598518966832685</v>
      </c>
      <c r="T294">
        <v>0.95748148708540859</v>
      </c>
      <c r="U294">
        <v>0</v>
      </c>
      <c r="V294">
        <v>0</v>
      </c>
      <c r="W294">
        <v>0</v>
      </c>
      <c r="X294">
        <v>0</v>
      </c>
      <c r="Y294">
        <f t="shared" si="17"/>
        <v>7.33</v>
      </c>
      <c r="Z294" s="22">
        <f t="shared" si="18"/>
        <v>4.6205752320662512</v>
      </c>
      <c r="AB294">
        <f t="shared" si="19"/>
        <v>3110</v>
      </c>
      <c r="AC294">
        <f t="shared" si="19"/>
        <v>4220</v>
      </c>
    </row>
    <row r="295" spans="1:29" x14ac:dyDescent="0.25">
      <c r="A295" s="20">
        <v>32295</v>
      </c>
      <c r="F295" s="3">
        <v>3.06</v>
      </c>
      <c r="G295" s="3">
        <v>3.49</v>
      </c>
      <c r="H295" s="21"/>
      <c r="J295">
        <v>4.9641136990952939</v>
      </c>
      <c r="K295" s="22">
        <f t="shared" si="20"/>
        <v>0</v>
      </c>
      <c r="L295" s="22">
        <f t="shared" si="21"/>
        <v>0</v>
      </c>
      <c r="M295">
        <f t="shared" si="22"/>
        <v>2.7368855325405099</v>
      </c>
      <c r="N295">
        <f t="shared" si="23"/>
        <v>2.7368855325405099</v>
      </c>
      <c r="O295">
        <f t="shared" si="24"/>
        <v>1.6635970884069766</v>
      </c>
      <c r="P295">
        <f t="shared" si="25"/>
        <v>1.6635970884069766</v>
      </c>
      <c r="Q295">
        <v>0</v>
      </c>
      <c r="R295">
        <v>0.80496633310014998</v>
      </c>
      <c r="S295">
        <v>0.85863075530682664</v>
      </c>
      <c r="T295">
        <v>1.0732884441335333</v>
      </c>
      <c r="U295">
        <v>0</v>
      </c>
      <c r="V295">
        <v>0</v>
      </c>
      <c r="W295">
        <v>0</v>
      </c>
      <c r="X295">
        <v>0</v>
      </c>
      <c r="Y295">
        <f t="shared" si="17"/>
        <v>6.5500000000000007</v>
      </c>
      <c r="Z295" s="22">
        <f t="shared" si="18"/>
        <v>7.7009992316358034</v>
      </c>
      <c r="AB295">
        <f t="shared" si="19"/>
        <v>3060</v>
      </c>
      <c r="AC295">
        <f t="shared" si="19"/>
        <v>3490</v>
      </c>
    </row>
    <row r="296" spans="1:29" x14ac:dyDescent="0.25">
      <c r="A296" s="20">
        <v>32325</v>
      </c>
      <c r="F296" s="3">
        <v>2.4300000000000002</v>
      </c>
      <c r="G296" s="3">
        <v>2.9</v>
      </c>
      <c r="H296" s="21"/>
      <c r="J296">
        <v>5.1414639319995148</v>
      </c>
      <c r="K296" s="22">
        <f t="shared" si="20"/>
        <v>0</v>
      </c>
      <c r="L296" s="22">
        <f t="shared" si="21"/>
        <v>0</v>
      </c>
      <c r="M296">
        <f t="shared" si="22"/>
        <v>3.0586654522765464</v>
      </c>
      <c r="N296">
        <f t="shared" si="23"/>
        <v>3.0586654522765464</v>
      </c>
      <c r="O296">
        <f t="shared" si="24"/>
        <v>1.8591888043249596</v>
      </c>
      <c r="P296">
        <f t="shared" si="25"/>
        <v>1.8591888043249596</v>
      </c>
      <c r="Q296">
        <v>0</v>
      </c>
      <c r="R296">
        <v>0.89960748596369011</v>
      </c>
      <c r="S296">
        <v>0.95958131836126948</v>
      </c>
      <c r="T296">
        <v>1.1994766479515868</v>
      </c>
      <c r="U296">
        <v>0</v>
      </c>
      <c r="V296">
        <v>0</v>
      </c>
      <c r="W296">
        <v>0</v>
      </c>
      <c r="X296">
        <v>0</v>
      </c>
      <c r="Y296">
        <f t="shared" si="17"/>
        <v>5.33</v>
      </c>
      <c r="Z296" s="22">
        <f t="shared" si="18"/>
        <v>8.2001293842760603</v>
      </c>
      <c r="AB296">
        <f t="shared" si="19"/>
        <v>2430</v>
      </c>
      <c r="AC296">
        <f t="shared" si="19"/>
        <v>2900</v>
      </c>
    </row>
    <row r="297" spans="1:29" x14ac:dyDescent="0.25">
      <c r="A297" s="20">
        <v>32356</v>
      </c>
      <c r="F297" s="3">
        <v>2.5099999999999998</v>
      </c>
      <c r="G297" s="3">
        <v>2.5</v>
      </c>
      <c r="H297" s="21"/>
      <c r="J297">
        <v>9.4761350071824584</v>
      </c>
      <c r="K297" s="22">
        <f t="shared" si="20"/>
        <v>0</v>
      </c>
      <c r="L297" s="22">
        <f t="shared" si="21"/>
        <v>0</v>
      </c>
      <c r="M297">
        <f t="shared" si="22"/>
        <v>5.224517079511088</v>
      </c>
      <c r="N297">
        <f t="shared" si="23"/>
        <v>5.224517079511088</v>
      </c>
      <c r="O297">
        <f t="shared" si="24"/>
        <v>3.1756868522518378</v>
      </c>
      <c r="P297">
        <f t="shared" si="25"/>
        <v>3.1756868522518378</v>
      </c>
      <c r="Q297">
        <v>0</v>
      </c>
      <c r="R297">
        <v>1.5366226704444377</v>
      </c>
      <c r="S297">
        <v>1.6390641818074001</v>
      </c>
      <c r="T297">
        <v>2.0488302272592502</v>
      </c>
      <c r="U297">
        <v>0</v>
      </c>
      <c r="V297">
        <v>0</v>
      </c>
      <c r="W297">
        <v>0</v>
      </c>
      <c r="X297">
        <v>0</v>
      </c>
      <c r="Y297">
        <f t="shared" si="17"/>
        <v>5.01</v>
      </c>
      <c r="Z297" s="22">
        <f t="shared" si="18"/>
        <v>14.700652086693546</v>
      </c>
      <c r="AB297">
        <f t="shared" si="19"/>
        <v>2510</v>
      </c>
      <c r="AC297">
        <f t="shared" si="19"/>
        <v>2500</v>
      </c>
    </row>
    <row r="298" spans="1:29" x14ac:dyDescent="0.25">
      <c r="A298" s="20">
        <v>32387</v>
      </c>
      <c r="F298" s="3">
        <v>2.39</v>
      </c>
      <c r="G298" s="3">
        <v>2.11</v>
      </c>
      <c r="H298" s="21"/>
      <c r="J298">
        <v>22.694102114039353</v>
      </c>
      <c r="K298" s="22">
        <f t="shared" si="20"/>
        <v>0</v>
      </c>
      <c r="L298" s="22">
        <f t="shared" si="21"/>
        <v>0</v>
      </c>
      <c r="M298">
        <f t="shared" si="22"/>
        <v>12.512034073923612</v>
      </c>
      <c r="N298">
        <f t="shared" si="23"/>
        <v>12.512034073923612</v>
      </c>
      <c r="O298">
        <f t="shared" si="24"/>
        <v>7.6053540449339607</v>
      </c>
      <c r="P298">
        <f t="shared" si="25"/>
        <v>7.6053540449339607</v>
      </c>
      <c r="Q298">
        <v>0</v>
      </c>
      <c r="R298">
        <v>3.6800100217422393</v>
      </c>
      <c r="S298">
        <v>3.9253440231917218</v>
      </c>
      <c r="T298">
        <v>4.9066800289896522</v>
      </c>
      <c r="U298">
        <v>0</v>
      </c>
      <c r="V298">
        <v>0</v>
      </c>
      <c r="W298">
        <v>0</v>
      </c>
      <c r="X298">
        <v>0</v>
      </c>
      <c r="Y298">
        <f t="shared" si="17"/>
        <v>4.5</v>
      </c>
      <c r="Z298" s="22">
        <f t="shared" si="18"/>
        <v>35.206136187962969</v>
      </c>
      <c r="AB298">
        <f t="shared" si="19"/>
        <v>2390</v>
      </c>
      <c r="AC298">
        <f t="shared" si="19"/>
        <v>2110</v>
      </c>
    </row>
    <row r="299" spans="1:29" x14ac:dyDescent="0.25">
      <c r="A299" s="20">
        <v>32417</v>
      </c>
      <c r="F299" s="3">
        <v>2.08</v>
      </c>
      <c r="G299" s="3">
        <v>1.71</v>
      </c>
      <c r="H299" s="21"/>
      <c r="J299">
        <v>42.48595597800179</v>
      </c>
      <c r="K299" s="22">
        <f t="shared" si="20"/>
        <v>0</v>
      </c>
      <c r="L299" s="22">
        <f t="shared" si="21"/>
        <v>0</v>
      </c>
      <c r="M299">
        <f t="shared" si="22"/>
        <v>23.423959502284944</v>
      </c>
      <c r="N299">
        <f t="shared" si="23"/>
        <v>23.423959502284944</v>
      </c>
      <c r="O299">
        <f t="shared" si="24"/>
        <v>14.238093030800652</v>
      </c>
      <c r="P299">
        <f t="shared" si="25"/>
        <v>14.238093030800652</v>
      </c>
      <c r="Q299">
        <v>0</v>
      </c>
      <c r="R299">
        <v>6.8893998536132193</v>
      </c>
      <c r="S299">
        <v>7.3486931771874335</v>
      </c>
      <c r="T299">
        <v>9.1858664714842924</v>
      </c>
      <c r="U299">
        <v>0</v>
      </c>
      <c r="V299">
        <v>0</v>
      </c>
      <c r="W299">
        <v>0</v>
      </c>
      <c r="X299">
        <v>0</v>
      </c>
      <c r="Y299">
        <f t="shared" si="17"/>
        <v>3.79</v>
      </c>
      <c r="Z299" s="22">
        <f t="shared" si="18"/>
        <v>65.909915480286742</v>
      </c>
      <c r="AB299">
        <f t="shared" si="19"/>
        <v>2080</v>
      </c>
      <c r="AC299">
        <f t="shared" si="19"/>
        <v>1710</v>
      </c>
    </row>
    <row r="300" spans="1:29" x14ac:dyDescent="0.25">
      <c r="A300" s="20">
        <v>32448</v>
      </c>
      <c r="F300" s="3">
        <v>1.56</v>
      </c>
      <c r="G300" s="3">
        <v>1.21</v>
      </c>
      <c r="H300" s="21"/>
      <c r="J300">
        <v>53.258960410286463</v>
      </c>
      <c r="K300" s="22">
        <f t="shared" si="20"/>
        <v>0</v>
      </c>
      <c r="L300" s="22">
        <f t="shared" si="21"/>
        <v>0</v>
      </c>
      <c r="M300">
        <f t="shared" si="22"/>
        <v>29.363485016796886</v>
      </c>
      <c r="N300">
        <f t="shared" si="23"/>
        <v>29.363485016796886</v>
      </c>
      <c r="O300">
        <f t="shared" si="24"/>
        <v>17.848392853347129</v>
      </c>
      <c r="P300">
        <f t="shared" si="25"/>
        <v>17.848392853347129</v>
      </c>
      <c r="Q300">
        <v>0</v>
      </c>
      <c r="R300">
        <v>8.6363191225873202</v>
      </c>
      <c r="S300">
        <v>9.2120737307598066</v>
      </c>
      <c r="T300">
        <v>11.51509216344976</v>
      </c>
      <c r="U300">
        <v>0</v>
      </c>
      <c r="V300">
        <v>0</v>
      </c>
      <c r="W300">
        <v>0</v>
      </c>
      <c r="X300">
        <v>0</v>
      </c>
      <c r="Y300">
        <f t="shared" si="17"/>
        <v>2.77</v>
      </c>
      <c r="Z300" s="22">
        <f t="shared" si="18"/>
        <v>82.622445427083349</v>
      </c>
      <c r="AB300">
        <f t="shared" si="19"/>
        <v>1560</v>
      </c>
      <c r="AC300">
        <f t="shared" si="19"/>
        <v>1210</v>
      </c>
    </row>
    <row r="301" spans="1:29" x14ac:dyDescent="0.25">
      <c r="A301" s="20">
        <v>32478</v>
      </c>
      <c r="F301" s="3">
        <v>1.27</v>
      </c>
      <c r="G301" s="3">
        <v>1.1200000000000001</v>
      </c>
      <c r="H301" s="21"/>
      <c r="J301">
        <v>54.462000096512369</v>
      </c>
      <c r="K301" s="22">
        <f t="shared" si="20"/>
        <v>0</v>
      </c>
      <c r="L301" s="22">
        <f t="shared" si="21"/>
        <v>0</v>
      </c>
      <c r="M301">
        <f t="shared" si="22"/>
        <v>30.597682390575997</v>
      </c>
      <c r="N301">
        <f t="shared" si="23"/>
        <v>30.597682390575997</v>
      </c>
      <c r="O301">
        <f t="shared" si="24"/>
        <v>18.598591257016782</v>
      </c>
      <c r="P301">
        <f t="shared" si="25"/>
        <v>18.598591257016782</v>
      </c>
      <c r="Q301">
        <v>0</v>
      </c>
      <c r="R301">
        <v>8.9993183501694105</v>
      </c>
      <c r="S301">
        <v>9.5992729068473714</v>
      </c>
      <c r="T301">
        <v>11.999091133559215</v>
      </c>
      <c r="U301">
        <v>0</v>
      </c>
      <c r="V301">
        <v>0</v>
      </c>
      <c r="W301">
        <v>0</v>
      </c>
      <c r="X301">
        <v>0</v>
      </c>
      <c r="Y301">
        <f t="shared" si="17"/>
        <v>2.39</v>
      </c>
      <c r="Z301" s="22">
        <f t="shared" si="18"/>
        <v>85.059682487088367</v>
      </c>
      <c r="AB301">
        <f t="shared" si="19"/>
        <v>1270</v>
      </c>
      <c r="AC301">
        <f t="shared" si="19"/>
        <v>1120</v>
      </c>
    </row>
    <row r="302" spans="1:29" x14ac:dyDescent="0.25">
      <c r="A302" s="20">
        <v>32509</v>
      </c>
      <c r="F302" s="3">
        <v>1.08</v>
      </c>
      <c r="G302" s="3">
        <v>1.32</v>
      </c>
      <c r="H302" s="21"/>
      <c r="J302">
        <v>43.60229805000187</v>
      </c>
      <c r="K302" s="22">
        <f t="shared" si="20"/>
        <v>0</v>
      </c>
      <c r="L302" s="22">
        <f t="shared" si="21"/>
        <v>0</v>
      </c>
      <c r="M302">
        <f t="shared" si="22"/>
        <v>25.172675314180111</v>
      </c>
      <c r="N302">
        <f t="shared" si="23"/>
        <v>25.172675314180111</v>
      </c>
      <c r="O302">
        <f t="shared" si="24"/>
        <v>15.301037936070264</v>
      </c>
      <c r="P302">
        <f t="shared" si="25"/>
        <v>15.301037936070264</v>
      </c>
      <c r="Q302">
        <v>0</v>
      </c>
      <c r="R302">
        <v>7.4037280335823858</v>
      </c>
      <c r="S302">
        <v>7.8973099024878781</v>
      </c>
      <c r="T302">
        <v>9.8716373781098472</v>
      </c>
      <c r="U302">
        <v>0</v>
      </c>
      <c r="V302">
        <v>0</v>
      </c>
      <c r="W302">
        <v>0</v>
      </c>
      <c r="X302">
        <v>0</v>
      </c>
      <c r="Y302">
        <f t="shared" si="17"/>
        <v>2.4000000000000004</v>
      </c>
      <c r="Z302" s="22">
        <f t="shared" si="18"/>
        <v>68.774973364181989</v>
      </c>
      <c r="AB302">
        <f t="shared" si="19"/>
        <v>1080</v>
      </c>
      <c r="AC302">
        <f t="shared" si="19"/>
        <v>1320</v>
      </c>
    </row>
    <row r="303" spans="1:29" x14ac:dyDescent="0.25">
      <c r="A303" s="20">
        <v>32540</v>
      </c>
      <c r="F303" s="3">
        <v>0.78</v>
      </c>
      <c r="G303" s="3">
        <v>1.9300000000000002</v>
      </c>
      <c r="H303" s="21"/>
      <c r="J303">
        <v>29.685874208684545</v>
      </c>
      <c r="K303" s="22">
        <f t="shared" si="20"/>
        <v>0</v>
      </c>
      <c r="L303" s="22">
        <f t="shared" si="21"/>
        <v>0</v>
      </c>
      <c r="M303">
        <f t="shared" si="22"/>
        <v>17.422251760680076</v>
      </c>
      <c r="N303">
        <f t="shared" si="23"/>
        <v>17.422251760680076</v>
      </c>
      <c r="O303">
        <f t="shared" si="24"/>
        <v>10.589996168256517</v>
      </c>
      <c r="P303">
        <f t="shared" si="25"/>
        <v>10.589996168256517</v>
      </c>
      <c r="Q303">
        <v>0</v>
      </c>
      <c r="R303">
        <v>5.1241916943176697</v>
      </c>
      <c r="S303">
        <v>5.4658044739388476</v>
      </c>
      <c r="T303">
        <v>6.8322555924235591</v>
      </c>
      <c r="U303">
        <v>0</v>
      </c>
      <c r="V303">
        <v>0</v>
      </c>
      <c r="W303">
        <v>0</v>
      </c>
      <c r="X303">
        <v>0</v>
      </c>
      <c r="Y303">
        <f t="shared" si="17"/>
        <v>2.71</v>
      </c>
      <c r="Z303" s="22">
        <f t="shared" si="18"/>
        <v>47.108125969364622</v>
      </c>
      <c r="AB303">
        <f t="shared" si="19"/>
        <v>780</v>
      </c>
      <c r="AC303">
        <f t="shared" si="19"/>
        <v>1930.0000000000002</v>
      </c>
    </row>
    <row r="304" spans="1:29" x14ac:dyDescent="0.25">
      <c r="A304" s="20">
        <v>32568</v>
      </c>
      <c r="F304" s="3">
        <v>1.05</v>
      </c>
      <c r="G304" s="3">
        <v>1.58</v>
      </c>
      <c r="H304" s="21"/>
      <c r="J304">
        <v>23.223806932688358</v>
      </c>
      <c r="K304" s="22">
        <f t="shared" si="20"/>
        <v>0</v>
      </c>
      <c r="L304" s="22">
        <f t="shared" si="21"/>
        <v>0</v>
      </c>
      <c r="M304">
        <f t="shared" si="22"/>
        <v>12.804078443282371</v>
      </c>
      <c r="N304">
        <f t="shared" si="23"/>
        <v>12.804078443282371</v>
      </c>
      <c r="O304">
        <f t="shared" si="24"/>
        <v>7.7828712106226181</v>
      </c>
      <c r="P304">
        <f t="shared" si="25"/>
        <v>7.7828712106226181</v>
      </c>
      <c r="Q304">
        <v>0</v>
      </c>
      <c r="R304">
        <v>3.7659054244948154</v>
      </c>
      <c r="S304">
        <v>4.0169657861278028</v>
      </c>
      <c r="T304">
        <v>5.0212072326597532</v>
      </c>
      <c r="U304">
        <v>0</v>
      </c>
      <c r="V304">
        <v>0</v>
      </c>
      <c r="W304">
        <v>0</v>
      </c>
      <c r="X304">
        <v>0</v>
      </c>
      <c r="Y304">
        <f t="shared" si="17"/>
        <v>2.63</v>
      </c>
      <c r="Z304" s="22">
        <f t="shared" si="18"/>
        <v>36.027885375970726</v>
      </c>
      <c r="AB304">
        <f t="shared" si="19"/>
        <v>1050</v>
      </c>
      <c r="AC304">
        <f t="shared" si="19"/>
        <v>1580</v>
      </c>
    </row>
    <row r="305" spans="1:29" x14ac:dyDescent="0.25">
      <c r="A305" s="20">
        <v>32599</v>
      </c>
      <c r="F305" s="3">
        <v>1.1599999999999999</v>
      </c>
      <c r="G305" s="3">
        <v>1.38</v>
      </c>
      <c r="H305" s="21"/>
      <c r="J305">
        <v>5.8725500442433436</v>
      </c>
      <c r="K305" s="22">
        <f t="shared" si="20"/>
        <v>0</v>
      </c>
      <c r="L305" s="22">
        <f t="shared" si="21"/>
        <v>0</v>
      </c>
      <c r="M305">
        <f t="shared" si="22"/>
        <v>3.2377375357335065</v>
      </c>
      <c r="N305">
        <f t="shared" si="23"/>
        <v>3.2377375357335065</v>
      </c>
      <c r="O305">
        <f t="shared" si="24"/>
        <v>1.9680365413282099</v>
      </c>
      <c r="P305">
        <f t="shared" si="25"/>
        <v>1.9680365413282099</v>
      </c>
      <c r="Q305">
        <v>0</v>
      </c>
      <c r="R305">
        <v>0.95227574580397256</v>
      </c>
      <c r="S305">
        <v>1.0157607955242374</v>
      </c>
      <c r="T305">
        <v>1.2697009944052966</v>
      </c>
      <c r="U305">
        <v>0</v>
      </c>
      <c r="V305">
        <v>0</v>
      </c>
      <c r="W305">
        <v>0</v>
      </c>
      <c r="X305">
        <v>0</v>
      </c>
      <c r="Y305">
        <f t="shared" si="17"/>
        <v>2.54</v>
      </c>
      <c r="Z305" s="22">
        <f t="shared" si="18"/>
        <v>9.1102875799768501</v>
      </c>
      <c r="AB305">
        <f t="shared" si="19"/>
        <v>1160</v>
      </c>
      <c r="AC305">
        <f t="shared" si="19"/>
        <v>1380</v>
      </c>
    </row>
    <row r="306" spans="1:29" x14ac:dyDescent="0.25">
      <c r="A306" s="20">
        <v>32629</v>
      </c>
      <c r="F306" s="3">
        <v>1.19</v>
      </c>
      <c r="G306" s="3">
        <v>1.63</v>
      </c>
      <c r="H306" s="21"/>
      <c r="J306">
        <v>4.3579948799969186</v>
      </c>
      <c r="K306" s="22">
        <f t="shared" si="20"/>
        <v>0</v>
      </c>
      <c r="L306" s="22">
        <f t="shared" si="21"/>
        <v>0</v>
      </c>
      <c r="M306">
        <f t="shared" si="22"/>
        <v>2.4027115132602481</v>
      </c>
      <c r="N306">
        <f t="shared" si="23"/>
        <v>2.4027115132602481</v>
      </c>
      <c r="O306">
        <f t="shared" si="24"/>
        <v>1.4604717041385822</v>
      </c>
      <c r="P306">
        <f t="shared" si="25"/>
        <v>1.4604717041385822</v>
      </c>
      <c r="Q306">
        <v>0</v>
      </c>
      <c r="R306">
        <v>0.70667985684124945</v>
      </c>
      <c r="S306">
        <v>0.75379184729733273</v>
      </c>
      <c r="T306">
        <v>0.94223980912166594</v>
      </c>
      <c r="U306">
        <v>0</v>
      </c>
      <c r="V306">
        <v>0</v>
      </c>
      <c r="W306">
        <v>0</v>
      </c>
      <c r="X306">
        <v>0</v>
      </c>
      <c r="Y306">
        <f t="shared" si="17"/>
        <v>2.82</v>
      </c>
      <c r="Z306" s="22">
        <f t="shared" si="18"/>
        <v>6.7607063932571663</v>
      </c>
      <c r="AB306">
        <f t="shared" si="19"/>
        <v>1190</v>
      </c>
      <c r="AC306">
        <f t="shared" si="19"/>
        <v>1630</v>
      </c>
    </row>
    <row r="307" spans="1:29" x14ac:dyDescent="0.25">
      <c r="A307" s="20">
        <v>32660</v>
      </c>
      <c r="F307" s="3">
        <v>1.25</v>
      </c>
      <c r="G307" s="3">
        <v>1.47</v>
      </c>
      <c r="H307" s="21"/>
      <c r="J307">
        <v>7.4461705486429413</v>
      </c>
      <c r="K307" s="22">
        <f t="shared" si="20"/>
        <v>0</v>
      </c>
      <c r="L307" s="22">
        <f t="shared" si="21"/>
        <v>0</v>
      </c>
      <c r="M307">
        <f t="shared" si="22"/>
        <v>2.692613652381366</v>
      </c>
      <c r="N307">
        <f t="shared" si="23"/>
        <v>2.692613652381366</v>
      </c>
      <c r="O307">
        <f t="shared" si="24"/>
        <v>1.6366867298788694</v>
      </c>
      <c r="P307">
        <f t="shared" si="25"/>
        <v>1.6366867298788694</v>
      </c>
      <c r="Q307">
        <v>0</v>
      </c>
      <c r="R307">
        <v>0.7919451918768724</v>
      </c>
      <c r="S307">
        <v>0.84474153800199714</v>
      </c>
      <c r="T307">
        <v>1.0559269225024965</v>
      </c>
      <c r="U307">
        <v>0</v>
      </c>
      <c r="V307">
        <v>0</v>
      </c>
      <c r="W307">
        <v>0</v>
      </c>
      <c r="X307">
        <v>0</v>
      </c>
      <c r="Y307">
        <f t="shared" si="17"/>
        <v>2.7199999999999998</v>
      </c>
      <c r="Z307" s="22">
        <f t="shared" si="18"/>
        <v>10.138784201024308</v>
      </c>
      <c r="AB307">
        <f t="shared" si="19"/>
        <v>1250</v>
      </c>
      <c r="AC307">
        <f t="shared" si="19"/>
        <v>1470</v>
      </c>
    </row>
    <row r="308" spans="1:29" x14ac:dyDescent="0.25">
      <c r="A308" s="20">
        <v>32690</v>
      </c>
      <c r="F308" s="3">
        <v>1.29</v>
      </c>
      <c r="G308" s="3">
        <v>1.33</v>
      </c>
      <c r="H308" s="21"/>
      <c r="J308">
        <v>7.7121958979992726</v>
      </c>
      <c r="K308" s="22">
        <f t="shared" si="20"/>
        <v>0</v>
      </c>
      <c r="L308" s="22">
        <f t="shared" si="21"/>
        <v>0</v>
      </c>
      <c r="M308">
        <f t="shared" si="22"/>
        <v>3.035314825537168</v>
      </c>
      <c r="N308">
        <f t="shared" si="23"/>
        <v>3.035314825537168</v>
      </c>
      <c r="O308">
        <f t="shared" si="24"/>
        <v>1.8449952861108276</v>
      </c>
      <c r="P308">
        <f t="shared" si="25"/>
        <v>1.8449952861108276</v>
      </c>
      <c r="Q308">
        <v>0</v>
      </c>
      <c r="R308">
        <v>0.89273965456975535</v>
      </c>
      <c r="S308">
        <v>0.95225563154107229</v>
      </c>
      <c r="T308">
        <v>1.1903195394263404</v>
      </c>
      <c r="U308">
        <v>0</v>
      </c>
      <c r="V308">
        <v>0</v>
      </c>
      <c r="W308">
        <v>0</v>
      </c>
      <c r="X308">
        <v>0</v>
      </c>
      <c r="Y308">
        <f t="shared" si="17"/>
        <v>2.62</v>
      </c>
      <c r="Z308" s="22">
        <f t="shared" si="18"/>
        <v>10.74751072353644</v>
      </c>
      <c r="AB308">
        <f t="shared" si="19"/>
        <v>1290</v>
      </c>
      <c r="AC308">
        <f t="shared" si="19"/>
        <v>1330</v>
      </c>
    </row>
    <row r="309" spans="1:29" x14ac:dyDescent="0.25">
      <c r="A309" s="20">
        <v>32721</v>
      </c>
      <c r="F309" s="3">
        <v>1.37</v>
      </c>
      <c r="G309" s="3">
        <v>1.3</v>
      </c>
      <c r="H309" s="21"/>
      <c r="J309">
        <v>14.214202510773687</v>
      </c>
      <c r="K309" s="22">
        <f t="shared" si="20"/>
        <v>0</v>
      </c>
      <c r="L309" s="22">
        <f t="shared" si="21"/>
        <v>0</v>
      </c>
      <c r="M309">
        <f t="shared" si="22"/>
        <v>5.1400052534652216</v>
      </c>
      <c r="N309">
        <f t="shared" si="23"/>
        <v>5.1400052534652216</v>
      </c>
      <c r="O309">
        <f t="shared" si="24"/>
        <v>3.124316918772978</v>
      </c>
      <c r="P309">
        <f t="shared" si="25"/>
        <v>3.124316918772978</v>
      </c>
      <c r="Q309">
        <v>0</v>
      </c>
      <c r="R309">
        <v>1.5117662510191829</v>
      </c>
      <c r="S309">
        <v>1.6125506677537951</v>
      </c>
      <c r="T309">
        <v>2.0156883346922436</v>
      </c>
      <c r="U309">
        <v>0</v>
      </c>
      <c r="V309">
        <v>0</v>
      </c>
      <c r="W309">
        <v>0</v>
      </c>
      <c r="X309">
        <v>0</v>
      </c>
      <c r="Y309">
        <f t="shared" si="17"/>
        <v>2.67</v>
      </c>
      <c r="Z309" s="22">
        <f t="shared" si="18"/>
        <v>19.354207764238907</v>
      </c>
      <c r="AB309">
        <f t="shared" si="19"/>
        <v>1370</v>
      </c>
      <c r="AC309">
        <f t="shared" si="19"/>
        <v>1300</v>
      </c>
    </row>
    <row r="310" spans="1:29" x14ac:dyDescent="0.25">
      <c r="A310" s="20">
        <v>32752</v>
      </c>
      <c r="F310" s="3">
        <v>1.29</v>
      </c>
      <c r="G310" s="3">
        <v>1.3</v>
      </c>
      <c r="H310" s="21"/>
      <c r="J310">
        <v>34.041153171059037</v>
      </c>
      <c r="K310" s="22">
        <f t="shared" si="20"/>
        <v>0</v>
      </c>
      <c r="L310" s="22">
        <f t="shared" si="21"/>
        <v>0</v>
      </c>
      <c r="M310">
        <f t="shared" si="22"/>
        <v>12.30963932029514</v>
      </c>
      <c r="N310">
        <f t="shared" si="23"/>
        <v>12.30963932029514</v>
      </c>
      <c r="O310">
        <f t="shared" si="24"/>
        <v>7.4823297829244968</v>
      </c>
      <c r="P310">
        <f t="shared" si="25"/>
        <v>7.4823297829244968</v>
      </c>
      <c r="Q310">
        <v>0</v>
      </c>
      <c r="R310">
        <v>3.6204821530279827</v>
      </c>
      <c r="S310">
        <v>3.8618476298965145</v>
      </c>
      <c r="T310">
        <v>4.8273095373706436</v>
      </c>
      <c r="U310">
        <v>0</v>
      </c>
      <c r="V310">
        <v>0</v>
      </c>
      <c r="W310">
        <v>0</v>
      </c>
      <c r="X310">
        <v>0</v>
      </c>
      <c r="Y310">
        <f t="shared" si="17"/>
        <v>2.59</v>
      </c>
      <c r="Z310" s="22">
        <f t="shared" si="18"/>
        <v>46.350792491354177</v>
      </c>
      <c r="AB310">
        <f t="shared" si="19"/>
        <v>1290</v>
      </c>
      <c r="AC310">
        <f t="shared" si="19"/>
        <v>1300</v>
      </c>
    </row>
    <row r="311" spans="1:29" x14ac:dyDescent="0.25">
      <c r="A311" s="20">
        <v>32782</v>
      </c>
      <c r="F311" s="3">
        <v>1.3599999999999999</v>
      </c>
      <c r="G311" s="3">
        <v>0.91</v>
      </c>
      <c r="H311" s="21"/>
      <c r="J311">
        <v>63.728933967002689</v>
      </c>
      <c r="K311" s="22">
        <f t="shared" si="20"/>
        <v>0</v>
      </c>
      <c r="L311" s="22">
        <f t="shared" si="21"/>
        <v>0</v>
      </c>
      <c r="M311">
        <f t="shared" si="22"/>
        <v>23.045053364045696</v>
      </c>
      <c r="N311">
        <f t="shared" si="23"/>
        <v>23.045053364045696</v>
      </c>
      <c r="O311">
        <f t="shared" si="24"/>
        <v>14.007777535008168</v>
      </c>
      <c r="P311">
        <f t="shared" si="25"/>
        <v>14.007777535008168</v>
      </c>
      <c r="Q311">
        <v>0</v>
      </c>
      <c r="R311">
        <v>6.7779568717781462</v>
      </c>
      <c r="S311">
        <v>7.2298206632300221</v>
      </c>
      <c r="T311">
        <v>9.0372758290375277</v>
      </c>
      <c r="U311">
        <v>0</v>
      </c>
      <c r="V311">
        <v>0</v>
      </c>
      <c r="W311">
        <v>0</v>
      </c>
      <c r="X311">
        <v>0</v>
      </c>
      <c r="Y311">
        <f t="shared" si="17"/>
        <v>2.27</v>
      </c>
      <c r="Z311" s="22">
        <f t="shared" si="18"/>
        <v>86.773987331048389</v>
      </c>
      <c r="AB311">
        <f t="shared" si="19"/>
        <v>1359.9999999999998</v>
      </c>
      <c r="AC311">
        <f t="shared" si="19"/>
        <v>910</v>
      </c>
    </row>
    <row r="312" spans="1:29" x14ac:dyDescent="0.25">
      <c r="A312" s="20">
        <v>32813</v>
      </c>
      <c r="F312" s="3">
        <v>1.2</v>
      </c>
      <c r="G312" s="3">
        <v>0.84</v>
      </c>
      <c r="H312" s="21"/>
      <c r="J312">
        <v>79.888440615429701</v>
      </c>
      <c r="K312" s="22">
        <f t="shared" si="20"/>
        <v>3.4563496020633089</v>
      </c>
      <c r="L312" s="22">
        <f t="shared" si="21"/>
        <v>0</v>
      </c>
      <c r="M312">
        <f t="shared" si="22"/>
        <v>32.344850672961755</v>
      </c>
      <c r="N312">
        <f t="shared" si="23"/>
        <v>28.888501070898442</v>
      </c>
      <c r="O312">
        <f t="shared" si="24"/>
        <v>17.559677121526505</v>
      </c>
      <c r="P312">
        <f t="shared" si="25"/>
        <v>21.016026723589814</v>
      </c>
      <c r="Q312">
        <v>3.4563496020633089</v>
      </c>
      <c r="R312">
        <v>8.4966179620289548</v>
      </c>
      <c r="S312">
        <v>9.063059159497552</v>
      </c>
      <c r="T312">
        <v>11.328823949371939</v>
      </c>
      <c r="U312">
        <v>0</v>
      </c>
      <c r="V312">
        <v>0</v>
      </c>
      <c r="W312">
        <v>0</v>
      </c>
      <c r="X312">
        <v>0</v>
      </c>
      <c r="Y312">
        <f t="shared" si="17"/>
        <v>2.04</v>
      </c>
      <c r="Z312" s="22">
        <f t="shared" si="18"/>
        <v>112.23329128839146</v>
      </c>
      <c r="AB312">
        <f t="shared" si="19"/>
        <v>1200</v>
      </c>
      <c r="AC312">
        <f t="shared" si="19"/>
        <v>840</v>
      </c>
    </row>
    <row r="313" spans="1:29" x14ac:dyDescent="0.25">
      <c r="A313" s="20">
        <v>32843</v>
      </c>
      <c r="F313" s="3">
        <v>0.88</v>
      </c>
      <c r="G313" s="3">
        <v>1.1499999999999999</v>
      </c>
      <c r="H313" s="21"/>
      <c r="J313">
        <v>81.693000144768561</v>
      </c>
      <c r="K313" s="22">
        <f t="shared" si="20"/>
        <v>4.8402186572851669</v>
      </c>
      <c r="L313" s="22">
        <f t="shared" si="21"/>
        <v>0</v>
      </c>
      <c r="M313">
        <f t="shared" si="22"/>
        <v>35.009542151350423</v>
      </c>
      <c r="N313">
        <f t="shared" si="23"/>
        <v>30.169323494065253</v>
      </c>
      <c r="O313">
        <f t="shared" si="24"/>
        <v>18.338216241490642</v>
      </c>
      <c r="P313">
        <f t="shared" si="25"/>
        <v>23.178434898775809</v>
      </c>
      <c r="Q313">
        <v>4.8402186572851669</v>
      </c>
      <c r="R313">
        <v>8.8733304394309567</v>
      </c>
      <c r="S313">
        <v>9.4648858020596869</v>
      </c>
      <c r="T313">
        <v>11.831107252574609</v>
      </c>
      <c r="U313">
        <v>0</v>
      </c>
      <c r="V313">
        <v>0</v>
      </c>
      <c r="W313">
        <v>0</v>
      </c>
      <c r="X313">
        <v>0</v>
      </c>
      <c r="Y313">
        <f t="shared" si="17"/>
        <v>2.0299999999999998</v>
      </c>
      <c r="Z313" s="22">
        <f t="shared" si="18"/>
        <v>116.70254229611899</v>
      </c>
      <c r="AB313">
        <f t="shared" si="19"/>
        <v>880</v>
      </c>
      <c r="AC313">
        <f t="shared" si="19"/>
        <v>1150</v>
      </c>
    </row>
    <row r="314" spans="1:29" x14ac:dyDescent="0.25">
      <c r="A314" s="20">
        <v>32874</v>
      </c>
      <c r="F314" s="3">
        <v>0.77</v>
      </c>
      <c r="G314" s="3">
        <v>1.58</v>
      </c>
      <c r="H314" s="21"/>
      <c r="J314">
        <v>65.403447075002802</v>
      </c>
      <c r="K314" s="22">
        <f t="shared" si="20"/>
        <v>0</v>
      </c>
      <c r="L314" s="22">
        <f t="shared" si="21"/>
        <v>0</v>
      </c>
      <c r="M314">
        <f t="shared" si="22"/>
        <v>24.897657430368877</v>
      </c>
      <c r="N314">
        <f t="shared" si="23"/>
        <v>24.897657430368877</v>
      </c>
      <c r="O314">
        <f t="shared" si="24"/>
        <v>15.13387020277324</v>
      </c>
      <c r="P314">
        <f t="shared" si="25"/>
        <v>15.13387020277324</v>
      </c>
      <c r="Q314">
        <v>0</v>
      </c>
      <c r="R314">
        <v>7.3228404206967292</v>
      </c>
      <c r="S314">
        <v>7.8110297820765107</v>
      </c>
      <c r="T314">
        <v>9.7637872275956372</v>
      </c>
      <c r="U314">
        <v>0</v>
      </c>
      <c r="V314">
        <v>0</v>
      </c>
      <c r="W314">
        <v>0</v>
      </c>
      <c r="X314">
        <v>0</v>
      </c>
      <c r="Y314">
        <f t="shared" si="17"/>
        <v>2.35</v>
      </c>
      <c r="Z314" s="22">
        <f t="shared" si="18"/>
        <v>90.301104505371683</v>
      </c>
      <c r="AB314">
        <f t="shared" si="19"/>
        <v>770</v>
      </c>
      <c r="AC314">
        <f t="shared" si="19"/>
        <v>1580</v>
      </c>
    </row>
    <row r="315" spans="1:29" x14ac:dyDescent="0.25">
      <c r="A315" s="20">
        <v>32905</v>
      </c>
      <c r="F315" s="3">
        <v>0.83</v>
      </c>
      <c r="G315" s="3">
        <v>1.55</v>
      </c>
      <c r="H315" s="21"/>
      <c r="J315">
        <v>46.119126002777776</v>
      </c>
      <c r="K315" s="22">
        <f t="shared" si="20"/>
        <v>0</v>
      </c>
      <c r="L315" s="22">
        <f t="shared" si="21"/>
        <v>0</v>
      </c>
      <c r="M315">
        <f t="shared" si="22"/>
        <v>17.880082389525462</v>
      </c>
      <c r="N315">
        <f t="shared" si="23"/>
        <v>17.880082389525462</v>
      </c>
      <c r="O315">
        <f t="shared" si="24"/>
        <v>10.86828537402528</v>
      </c>
      <c r="P315">
        <f t="shared" si="25"/>
        <v>10.86828537402528</v>
      </c>
      <c r="Q315">
        <v>0</v>
      </c>
      <c r="R315">
        <v>5.2588477616251366</v>
      </c>
      <c r="S315">
        <v>5.6094376124001446</v>
      </c>
      <c r="T315">
        <v>7.0117970155001812</v>
      </c>
      <c r="U315">
        <v>0</v>
      </c>
      <c r="V315">
        <v>0</v>
      </c>
      <c r="W315">
        <v>0</v>
      </c>
      <c r="X315">
        <v>0</v>
      </c>
      <c r="Y315">
        <f t="shared" si="17"/>
        <v>2.38</v>
      </c>
      <c r="Z315" s="22">
        <f t="shared" si="18"/>
        <v>63.999208392303238</v>
      </c>
      <c r="AB315">
        <f t="shared" si="19"/>
        <v>830</v>
      </c>
      <c r="AC315">
        <f t="shared" si="19"/>
        <v>1550</v>
      </c>
    </row>
    <row r="316" spans="1:29" x14ac:dyDescent="0.25">
      <c r="A316" s="20">
        <v>32933</v>
      </c>
      <c r="F316" s="3">
        <v>0.88</v>
      </c>
      <c r="G316" s="3">
        <v>1.29</v>
      </c>
      <c r="H316" s="21"/>
      <c r="J316">
        <v>34.835710399032543</v>
      </c>
      <c r="K316" s="22">
        <f t="shared" si="20"/>
        <v>0</v>
      </c>
      <c r="L316" s="22">
        <f t="shared" si="21"/>
        <v>0</v>
      </c>
      <c r="M316">
        <f t="shared" si="22"/>
        <v>12.596959577823981</v>
      </c>
      <c r="N316">
        <f t="shared" si="23"/>
        <v>12.596959577823981</v>
      </c>
      <c r="O316">
        <f t="shared" si="24"/>
        <v>7.6569754296577139</v>
      </c>
      <c r="P316">
        <f t="shared" si="25"/>
        <v>7.6569754296577139</v>
      </c>
      <c r="Q316">
        <v>0</v>
      </c>
      <c r="R316">
        <v>3.7049881111247003</v>
      </c>
      <c r="S316">
        <v>3.9519873185330137</v>
      </c>
      <c r="T316">
        <v>4.9399841481662667</v>
      </c>
      <c r="U316">
        <v>0</v>
      </c>
      <c r="V316">
        <v>0</v>
      </c>
      <c r="W316">
        <v>0</v>
      </c>
      <c r="X316">
        <v>0</v>
      </c>
      <c r="Y316">
        <f t="shared" si="17"/>
        <v>2.17</v>
      </c>
      <c r="Z316" s="22">
        <f t="shared" si="18"/>
        <v>47.432669976856523</v>
      </c>
      <c r="AB316">
        <f t="shared" si="19"/>
        <v>880</v>
      </c>
      <c r="AC316">
        <f t="shared" si="19"/>
        <v>1290</v>
      </c>
    </row>
    <row r="317" spans="1:29" x14ac:dyDescent="0.25">
      <c r="A317" s="20">
        <v>32964</v>
      </c>
      <c r="F317" s="3">
        <v>0.98</v>
      </c>
      <c r="G317" s="3">
        <v>1.18</v>
      </c>
      <c r="H317" s="21"/>
      <c r="J317">
        <v>8.8088250663650172</v>
      </c>
      <c r="K317" s="22">
        <f t="shared" si="20"/>
        <v>0</v>
      </c>
      <c r="L317" s="22">
        <f t="shared" si="21"/>
        <v>0</v>
      </c>
      <c r="M317">
        <f t="shared" si="22"/>
        <v>3.1853638699500868</v>
      </c>
      <c r="N317">
        <f t="shared" si="23"/>
        <v>3.1853638699500868</v>
      </c>
      <c r="O317">
        <f t="shared" si="24"/>
        <v>1.9362015680088764</v>
      </c>
      <c r="P317">
        <f t="shared" si="25"/>
        <v>1.9362015680088764</v>
      </c>
      <c r="Q317">
        <v>0</v>
      </c>
      <c r="R317">
        <v>0.93687172645590788</v>
      </c>
      <c r="S317">
        <v>0.99932984155296845</v>
      </c>
      <c r="T317">
        <v>1.2491623019412106</v>
      </c>
      <c r="U317">
        <v>0</v>
      </c>
      <c r="V317">
        <v>0</v>
      </c>
      <c r="W317">
        <v>0</v>
      </c>
      <c r="X317">
        <v>0</v>
      </c>
      <c r="Y317">
        <f t="shared" si="17"/>
        <v>2.16</v>
      </c>
      <c r="Z317" s="22">
        <f t="shared" si="18"/>
        <v>11.994188936315105</v>
      </c>
      <c r="AB317">
        <f t="shared" si="19"/>
        <v>980</v>
      </c>
      <c r="AC317">
        <f t="shared" si="19"/>
        <v>1180</v>
      </c>
    </row>
    <row r="318" spans="1:29" x14ac:dyDescent="0.25">
      <c r="A318" s="20">
        <v>32994</v>
      </c>
      <c r="F318" s="3">
        <v>1.04</v>
      </c>
      <c r="G318" s="3">
        <v>1.19</v>
      </c>
      <c r="H318" s="21"/>
      <c r="J318">
        <v>6.5369923199953792</v>
      </c>
      <c r="K318" s="22">
        <f t="shared" si="20"/>
        <v>0</v>
      </c>
      <c r="L318" s="22">
        <f t="shared" si="21"/>
        <v>0</v>
      </c>
      <c r="M318">
        <f t="shared" si="22"/>
        <v>2.3638452344527048</v>
      </c>
      <c r="N318">
        <f t="shared" si="23"/>
        <v>2.3638452344527048</v>
      </c>
      <c r="O318">
        <f t="shared" si="24"/>
        <v>1.4368471032947814</v>
      </c>
      <c r="P318">
        <f t="shared" si="25"/>
        <v>1.4368471032947814</v>
      </c>
      <c r="Q318">
        <v>0</v>
      </c>
      <c r="R318">
        <v>0.69524859836844266</v>
      </c>
      <c r="S318">
        <v>0.74159850492633872</v>
      </c>
      <c r="T318">
        <v>0.9269981311579234</v>
      </c>
      <c r="U318">
        <v>0</v>
      </c>
      <c r="V318">
        <v>0</v>
      </c>
      <c r="W318">
        <v>0</v>
      </c>
      <c r="X318">
        <v>0</v>
      </c>
      <c r="Y318">
        <f t="shared" si="17"/>
        <v>2.23</v>
      </c>
      <c r="Z318" s="22">
        <f t="shared" si="18"/>
        <v>8.9008375544480849</v>
      </c>
      <c r="AB318">
        <f t="shared" si="19"/>
        <v>1040</v>
      </c>
      <c r="AC318">
        <f t="shared" si="19"/>
        <v>1190</v>
      </c>
    </row>
    <row r="319" spans="1:29" x14ac:dyDescent="0.25">
      <c r="A319" s="20">
        <v>33025</v>
      </c>
      <c r="F319" s="3">
        <v>1.21</v>
      </c>
      <c r="G319" s="3">
        <v>1.1599999999999999</v>
      </c>
      <c r="H319" s="21"/>
      <c r="J319">
        <v>9.9282273981905877</v>
      </c>
      <c r="K319" s="22">
        <f t="shared" si="20"/>
        <v>0</v>
      </c>
      <c r="L319" s="22">
        <f t="shared" si="21"/>
        <v>0</v>
      </c>
      <c r="M319">
        <f t="shared" si="22"/>
        <v>2.6483417722222224</v>
      </c>
      <c r="N319">
        <f t="shared" si="23"/>
        <v>2.6483417722222224</v>
      </c>
      <c r="O319">
        <f t="shared" si="24"/>
        <v>1.6097763713507627</v>
      </c>
      <c r="P319">
        <f t="shared" si="25"/>
        <v>1.6097763713507627</v>
      </c>
      <c r="Q319">
        <v>0</v>
      </c>
      <c r="R319">
        <v>0.77892405065359482</v>
      </c>
      <c r="S319">
        <v>0.83085232069716786</v>
      </c>
      <c r="T319">
        <v>1.0385654008714598</v>
      </c>
      <c r="U319">
        <v>0</v>
      </c>
      <c r="V319">
        <v>0</v>
      </c>
      <c r="W319">
        <v>0</v>
      </c>
      <c r="X319">
        <v>0</v>
      </c>
      <c r="Y319">
        <f t="shared" si="17"/>
        <v>2.37</v>
      </c>
      <c r="Z319" s="22">
        <f t="shared" si="18"/>
        <v>12.57656917041281</v>
      </c>
      <c r="AB319">
        <f t="shared" si="19"/>
        <v>1210</v>
      </c>
      <c r="AC319">
        <f t="shared" si="19"/>
        <v>1160</v>
      </c>
    </row>
    <row r="320" spans="1:29" x14ac:dyDescent="0.25">
      <c r="A320" s="20">
        <v>33055</v>
      </c>
      <c r="F320" s="3">
        <v>1.19</v>
      </c>
      <c r="G320" s="3">
        <v>1.1000000000000001</v>
      </c>
      <c r="H320" s="21"/>
      <c r="J320">
        <v>10.28292786399903</v>
      </c>
      <c r="K320" s="22">
        <f t="shared" si="20"/>
        <v>0</v>
      </c>
      <c r="L320" s="22">
        <f t="shared" si="21"/>
        <v>0</v>
      </c>
      <c r="M320">
        <f t="shared" si="22"/>
        <v>3.0119641987977905</v>
      </c>
      <c r="N320">
        <f t="shared" si="23"/>
        <v>3.0119641987977905</v>
      </c>
      <c r="O320">
        <f t="shared" si="24"/>
        <v>1.8308017678966961</v>
      </c>
      <c r="P320">
        <f t="shared" si="25"/>
        <v>1.8308017678966961</v>
      </c>
      <c r="Q320">
        <v>0</v>
      </c>
      <c r="R320">
        <v>0.88587182317582069</v>
      </c>
      <c r="S320">
        <v>0.94492994472087533</v>
      </c>
      <c r="T320">
        <v>1.1811624309010942</v>
      </c>
      <c r="U320">
        <v>0</v>
      </c>
      <c r="V320">
        <v>0</v>
      </c>
      <c r="W320">
        <v>0</v>
      </c>
      <c r="X320">
        <v>0</v>
      </c>
      <c r="Y320">
        <f t="shared" si="17"/>
        <v>2.29</v>
      </c>
      <c r="Z320" s="22">
        <f t="shared" si="18"/>
        <v>13.294892062796819</v>
      </c>
      <c r="AB320">
        <f t="shared" si="19"/>
        <v>1190</v>
      </c>
      <c r="AC320">
        <f t="shared" si="19"/>
        <v>1100</v>
      </c>
    </row>
    <row r="321" spans="1:29" x14ac:dyDescent="0.25">
      <c r="A321" s="20">
        <v>33086</v>
      </c>
      <c r="F321" s="3">
        <v>1.18</v>
      </c>
      <c r="G321" s="3">
        <v>0.84</v>
      </c>
      <c r="H321" s="21"/>
      <c r="J321">
        <v>18.952270014364917</v>
      </c>
      <c r="K321" s="22">
        <f t="shared" si="20"/>
        <v>0</v>
      </c>
      <c r="L321" s="22">
        <f t="shared" si="21"/>
        <v>0</v>
      </c>
      <c r="M321">
        <f t="shared" si="22"/>
        <v>5.0554934274193535</v>
      </c>
      <c r="N321">
        <f t="shared" si="23"/>
        <v>5.0554934274193535</v>
      </c>
      <c r="O321">
        <f t="shared" si="24"/>
        <v>3.0729469852941169</v>
      </c>
      <c r="P321">
        <f t="shared" si="25"/>
        <v>3.0729469852941169</v>
      </c>
      <c r="Q321">
        <v>0</v>
      </c>
      <c r="R321">
        <v>1.4869098315939275</v>
      </c>
      <c r="S321">
        <v>1.5860371537001894</v>
      </c>
      <c r="T321">
        <v>1.9825464421252366</v>
      </c>
      <c r="U321">
        <v>0</v>
      </c>
      <c r="V321">
        <v>0</v>
      </c>
      <c r="W321">
        <v>0</v>
      </c>
      <c r="X321">
        <v>0</v>
      </c>
      <c r="Y321">
        <f t="shared" si="17"/>
        <v>2.02</v>
      </c>
      <c r="Z321" s="22">
        <f t="shared" si="18"/>
        <v>24.00776344178427</v>
      </c>
      <c r="AB321">
        <f t="shared" si="19"/>
        <v>1180</v>
      </c>
      <c r="AC321">
        <f t="shared" si="19"/>
        <v>840</v>
      </c>
    </row>
    <row r="322" spans="1:29" x14ac:dyDescent="0.25">
      <c r="A322" s="20">
        <v>33117</v>
      </c>
      <c r="F322" s="3">
        <v>1</v>
      </c>
      <c r="G322" s="3">
        <v>0.75</v>
      </c>
      <c r="H322" s="21"/>
      <c r="J322">
        <v>45.388204228078706</v>
      </c>
      <c r="K322" s="22">
        <f t="shared" si="20"/>
        <v>0</v>
      </c>
      <c r="L322" s="22">
        <f t="shared" si="21"/>
        <v>0</v>
      </c>
      <c r="M322">
        <f t="shared" si="22"/>
        <v>12.107244566666669</v>
      </c>
      <c r="N322">
        <f t="shared" si="23"/>
        <v>12.107244566666669</v>
      </c>
      <c r="O322">
        <f t="shared" si="24"/>
        <v>7.3593055209150338</v>
      </c>
      <c r="P322">
        <f t="shared" si="25"/>
        <v>7.3593055209150338</v>
      </c>
      <c r="Q322">
        <v>0</v>
      </c>
      <c r="R322">
        <v>3.5609542843137261</v>
      </c>
      <c r="S322">
        <v>3.7983512366013077</v>
      </c>
      <c r="T322">
        <v>4.7479390457516351</v>
      </c>
      <c r="U322">
        <v>0</v>
      </c>
      <c r="V322">
        <v>0</v>
      </c>
      <c r="W322">
        <v>0</v>
      </c>
      <c r="X322">
        <v>0</v>
      </c>
      <c r="Y322">
        <f t="shared" si="17"/>
        <v>1.75</v>
      </c>
      <c r="Z322" s="22">
        <f t="shared" si="18"/>
        <v>57.495448794745371</v>
      </c>
      <c r="AB322">
        <f t="shared" si="19"/>
        <v>1000</v>
      </c>
      <c r="AC322">
        <f t="shared" si="19"/>
        <v>750</v>
      </c>
    </row>
    <row r="323" spans="1:29" x14ac:dyDescent="0.25">
      <c r="A323" s="20">
        <v>33147</v>
      </c>
      <c r="F323" s="3">
        <v>0.83</v>
      </c>
      <c r="G323" s="3">
        <v>0.49</v>
      </c>
      <c r="H323" s="21"/>
      <c r="J323">
        <v>84.971911956003581</v>
      </c>
      <c r="K323" s="22">
        <f t="shared" si="20"/>
        <v>12.447733322652827</v>
      </c>
      <c r="L323" s="22">
        <f t="shared" si="21"/>
        <v>3.351459198492162</v>
      </c>
      <c r="M323">
        <f t="shared" si="22"/>
        <v>31.762421349967113</v>
      </c>
      <c r="N323">
        <f t="shared" si="23"/>
        <v>22.666147225806448</v>
      </c>
      <c r="O323">
        <f t="shared" si="24"/>
        <v>13.777462039215685</v>
      </c>
      <c r="P323">
        <f t="shared" si="25"/>
        <v>22.873736163376346</v>
      </c>
      <c r="Q323">
        <v>9.0962741241606615</v>
      </c>
      <c r="R323">
        <v>6.666513889943074</v>
      </c>
      <c r="S323">
        <v>7.1109481492726117</v>
      </c>
      <c r="T323">
        <v>8.8886851865907648</v>
      </c>
      <c r="U323">
        <v>1.0155936965127763</v>
      </c>
      <c r="V323">
        <v>1.0155936965127763</v>
      </c>
      <c r="W323">
        <v>1.0155936965127763</v>
      </c>
      <c r="X323">
        <v>0.30467810895383296</v>
      </c>
      <c r="Y323">
        <f t="shared" si="17"/>
        <v>1.3199999999999998</v>
      </c>
      <c r="Z323" s="22">
        <f t="shared" si="18"/>
        <v>116.73433330597069</v>
      </c>
      <c r="AB323">
        <f t="shared" si="19"/>
        <v>830</v>
      </c>
      <c r="AC323">
        <f t="shared" si="19"/>
        <v>490</v>
      </c>
    </row>
    <row r="324" spans="1:29" x14ac:dyDescent="0.25">
      <c r="A324" s="20">
        <v>33178</v>
      </c>
      <c r="F324" s="3">
        <v>0.67</v>
      </c>
      <c r="G324" s="3">
        <v>0.5</v>
      </c>
      <c r="H324" s="21"/>
      <c r="J324">
        <v>106.51792082057293</v>
      </c>
      <c r="K324" s="22">
        <f t="shared" si="20"/>
        <v>27.892905279092371</v>
      </c>
      <c r="L324" s="22">
        <f t="shared" si="21"/>
        <v>10.011883155923822</v>
      </c>
      <c r="M324">
        <f t="shared" si="22"/>
        <v>46.294539248168547</v>
      </c>
      <c r="N324">
        <f t="shared" si="23"/>
        <v>28.413517125000006</v>
      </c>
      <c r="O324">
        <f t="shared" si="24"/>
        <v>17.270961389705885</v>
      </c>
      <c r="P324">
        <f t="shared" si="25"/>
        <v>35.15198351287443</v>
      </c>
      <c r="Q324">
        <v>17.881022123168545</v>
      </c>
      <c r="R324">
        <v>8.3569168014705895</v>
      </c>
      <c r="S324">
        <v>8.9140445882352957</v>
      </c>
      <c r="T324">
        <v>11.14255573529412</v>
      </c>
      <c r="U324">
        <v>3.0339039866435829</v>
      </c>
      <c r="V324">
        <v>3.0339039866435829</v>
      </c>
      <c r="W324">
        <v>3.0339039866435829</v>
      </c>
      <c r="X324">
        <v>0.91017119599307494</v>
      </c>
      <c r="Y324">
        <f t="shared" ref="Y324:Y387" si="26">+F324+G324</f>
        <v>1.17</v>
      </c>
      <c r="Z324" s="22">
        <f t="shared" ref="Z324:Z387" si="27">+J324+M324</f>
        <v>152.81246006874147</v>
      </c>
      <c r="AB324">
        <f t="shared" ref="AB324:AC387" si="28">1000*F324</f>
        <v>670</v>
      </c>
      <c r="AC324">
        <f t="shared" si="28"/>
        <v>500</v>
      </c>
    </row>
    <row r="325" spans="1:29" x14ac:dyDescent="0.25">
      <c r="A325" s="20">
        <v>33208</v>
      </c>
      <c r="F325" s="3">
        <v>0.6</v>
      </c>
      <c r="G325" s="3">
        <v>0.54</v>
      </c>
      <c r="H325" s="21"/>
      <c r="J325">
        <v>108.92400019302474</v>
      </c>
      <c r="K325" s="22">
        <f t="shared" si="20"/>
        <v>30.259966401507384</v>
      </c>
      <c r="L325" s="22">
        <f t="shared" si="21"/>
        <v>10.51927407402095</v>
      </c>
      <c r="M325">
        <f t="shared" si="22"/>
        <v>49.481656925040937</v>
      </c>
      <c r="N325">
        <f t="shared" si="23"/>
        <v>29.740964597554509</v>
      </c>
      <c r="O325">
        <f t="shared" si="24"/>
        <v>18.077841225964505</v>
      </c>
      <c r="P325">
        <f t="shared" si="25"/>
        <v>37.818533553450933</v>
      </c>
      <c r="Q325">
        <v>19.740692327486432</v>
      </c>
      <c r="R325">
        <v>8.7473425286925028</v>
      </c>
      <c r="S325">
        <v>9.3304986972720023</v>
      </c>
      <c r="T325">
        <v>11.663123371590004</v>
      </c>
      <c r="U325">
        <v>3.187658810309379</v>
      </c>
      <c r="V325">
        <v>3.187658810309379</v>
      </c>
      <c r="W325">
        <v>3.187658810309379</v>
      </c>
      <c r="X325">
        <v>0.95629764309281373</v>
      </c>
      <c r="Y325">
        <f t="shared" si="26"/>
        <v>1.1400000000000001</v>
      </c>
      <c r="Z325" s="22">
        <f t="shared" si="27"/>
        <v>158.40565711806568</v>
      </c>
      <c r="AB325">
        <f t="shared" si="28"/>
        <v>600</v>
      </c>
      <c r="AC325">
        <f t="shared" si="28"/>
        <v>540</v>
      </c>
    </row>
    <row r="326" spans="1:29" x14ac:dyDescent="0.25">
      <c r="A326" s="20">
        <v>33239</v>
      </c>
      <c r="F326" s="3">
        <v>0.55000000000000004</v>
      </c>
      <c r="G326" s="3">
        <v>0.86</v>
      </c>
      <c r="H326" s="21"/>
      <c r="J326">
        <v>87.204596100003741</v>
      </c>
      <c r="K326" s="22">
        <f t="shared" si="20"/>
        <v>14.965298151679287</v>
      </c>
      <c r="L326" s="22">
        <f t="shared" si="21"/>
        <v>3.4032437153285064</v>
      </c>
      <c r="M326">
        <f t="shared" si="22"/>
        <v>36.184693982908428</v>
      </c>
      <c r="N326">
        <f t="shared" si="23"/>
        <v>24.62263954655765</v>
      </c>
      <c r="O326">
        <f t="shared" si="24"/>
        <v>14.966702469476218</v>
      </c>
      <c r="P326">
        <f t="shared" si="25"/>
        <v>26.528756905826999</v>
      </c>
      <c r="Q326">
        <v>11.562054436350781</v>
      </c>
      <c r="R326">
        <v>7.2419528078110726</v>
      </c>
      <c r="S326">
        <v>7.7247496616651441</v>
      </c>
      <c r="T326">
        <v>9.6559370770814308</v>
      </c>
      <c r="U326">
        <v>1.0312859743419718</v>
      </c>
      <c r="V326">
        <v>1.0312859743419718</v>
      </c>
      <c r="W326">
        <v>1.0312859743419718</v>
      </c>
      <c r="X326">
        <v>0.30938579230259156</v>
      </c>
      <c r="Y326">
        <f t="shared" si="26"/>
        <v>1.4100000000000001</v>
      </c>
      <c r="Z326" s="22">
        <f t="shared" si="27"/>
        <v>123.38929008291217</v>
      </c>
      <c r="AB326">
        <f t="shared" si="28"/>
        <v>550</v>
      </c>
      <c r="AC326">
        <f t="shared" si="28"/>
        <v>860</v>
      </c>
    </row>
    <row r="327" spans="1:29" x14ac:dyDescent="0.25">
      <c r="A327" s="20">
        <v>33270</v>
      </c>
      <c r="F327" s="3">
        <v>0.5</v>
      </c>
      <c r="G327" s="3">
        <v>0.92</v>
      </c>
      <c r="H327" s="21"/>
      <c r="J327">
        <v>61.492168003703696</v>
      </c>
      <c r="K327" s="22">
        <f t="shared" si="20"/>
        <v>2.790022648362104</v>
      </c>
      <c r="L327" s="22">
        <f t="shared" si="21"/>
        <v>0</v>
      </c>
      <c r="M327">
        <f t="shared" si="22"/>
        <v>20.505712389565808</v>
      </c>
      <c r="N327">
        <f t="shared" si="23"/>
        <v>17.715689741203704</v>
      </c>
      <c r="O327">
        <f t="shared" si="24"/>
        <v>10.768360430927743</v>
      </c>
      <c r="P327">
        <f t="shared" si="25"/>
        <v>13.558383079289847</v>
      </c>
      <c r="Q327">
        <v>2.790022648362104</v>
      </c>
      <c r="R327">
        <v>5.2104969827069718</v>
      </c>
      <c r="S327">
        <v>5.5578634482207701</v>
      </c>
      <c r="T327">
        <v>6.9473293102759621</v>
      </c>
      <c r="U327">
        <v>0</v>
      </c>
      <c r="V327">
        <v>0</v>
      </c>
      <c r="W327">
        <v>0</v>
      </c>
      <c r="X327">
        <v>0</v>
      </c>
      <c r="Y327">
        <f t="shared" si="26"/>
        <v>1.42</v>
      </c>
      <c r="Z327" s="22">
        <f t="shared" si="27"/>
        <v>81.997880393269497</v>
      </c>
      <c r="AB327">
        <f t="shared" si="28"/>
        <v>500</v>
      </c>
      <c r="AC327">
        <f t="shared" si="28"/>
        <v>920</v>
      </c>
    </row>
    <row r="328" spans="1:29" x14ac:dyDescent="0.25">
      <c r="A328" s="20">
        <v>33298</v>
      </c>
      <c r="F328" s="3">
        <v>0.56000000000000005</v>
      </c>
      <c r="G328" s="3">
        <v>1.1299999999999999</v>
      </c>
      <c r="H328" s="21"/>
      <c r="J328">
        <v>46.447613865376717</v>
      </c>
      <c r="K328" s="22">
        <f t="shared" si="20"/>
        <v>0</v>
      </c>
      <c r="L328" s="22">
        <f t="shared" si="21"/>
        <v>0</v>
      </c>
      <c r="M328">
        <f t="shared" si="22"/>
        <v>12.389840712365594</v>
      </c>
      <c r="N328">
        <f t="shared" si="23"/>
        <v>12.389840712365594</v>
      </c>
      <c r="O328">
        <f t="shared" si="24"/>
        <v>7.5310796486928115</v>
      </c>
      <c r="P328">
        <f t="shared" si="25"/>
        <v>7.5310796486928115</v>
      </c>
      <c r="Q328">
        <v>0</v>
      </c>
      <c r="R328">
        <v>3.6440707977545865</v>
      </c>
      <c r="S328">
        <v>3.8870088509382255</v>
      </c>
      <c r="T328">
        <v>4.858761063672782</v>
      </c>
      <c r="U328">
        <v>0</v>
      </c>
      <c r="V328">
        <v>0</v>
      </c>
      <c r="W328">
        <v>0</v>
      </c>
      <c r="X328">
        <v>0</v>
      </c>
      <c r="Y328">
        <f t="shared" si="26"/>
        <v>1.69</v>
      </c>
      <c r="Z328" s="22">
        <f t="shared" si="27"/>
        <v>58.837454577742307</v>
      </c>
      <c r="AB328">
        <f t="shared" si="28"/>
        <v>560</v>
      </c>
      <c r="AC328">
        <f t="shared" si="28"/>
        <v>1130</v>
      </c>
    </row>
    <row r="329" spans="1:29" x14ac:dyDescent="0.25">
      <c r="A329" s="20">
        <v>33329</v>
      </c>
      <c r="F329" s="3">
        <v>0.61</v>
      </c>
      <c r="G329" s="3">
        <v>0.92</v>
      </c>
      <c r="H329" s="21"/>
      <c r="J329">
        <v>11.745100088486687</v>
      </c>
      <c r="K329" s="22">
        <f t="shared" si="20"/>
        <v>0</v>
      </c>
      <c r="L329" s="22">
        <f t="shared" si="21"/>
        <v>0</v>
      </c>
      <c r="M329">
        <f t="shared" si="22"/>
        <v>3.1329902041666662</v>
      </c>
      <c r="N329">
        <f t="shared" si="23"/>
        <v>3.1329902041666662</v>
      </c>
      <c r="O329">
        <f t="shared" si="24"/>
        <v>1.9043665946895421</v>
      </c>
      <c r="P329">
        <f t="shared" si="25"/>
        <v>1.9043665946895421</v>
      </c>
      <c r="Q329">
        <v>0</v>
      </c>
      <c r="R329">
        <v>0.92146770710784298</v>
      </c>
      <c r="S329">
        <v>0.98289888758169919</v>
      </c>
      <c r="T329">
        <v>1.2286236094771239</v>
      </c>
      <c r="U329">
        <v>0</v>
      </c>
      <c r="V329">
        <v>0</v>
      </c>
      <c r="W329">
        <v>0</v>
      </c>
      <c r="X329">
        <v>0</v>
      </c>
      <c r="Y329">
        <f t="shared" si="26"/>
        <v>1.53</v>
      </c>
      <c r="Z329" s="22">
        <f t="shared" si="27"/>
        <v>14.878090292653354</v>
      </c>
      <c r="AB329">
        <f t="shared" si="28"/>
        <v>610</v>
      </c>
      <c r="AC329">
        <f t="shared" si="28"/>
        <v>920</v>
      </c>
    </row>
    <row r="330" spans="1:29" x14ac:dyDescent="0.25">
      <c r="A330" s="20">
        <v>33359</v>
      </c>
      <c r="F330" s="3">
        <v>0.72</v>
      </c>
      <c r="G330" s="3">
        <v>0.94</v>
      </c>
      <c r="H330" s="21"/>
      <c r="J330">
        <v>8.7159897599938372</v>
      </c>
      <c r="K330" s="22">
        <f t="shared" si="20"/>
        <v>0</v>
      </c>
      <c r="L330" s="22">
        <f t="shared" si="21"/>
        <v>0</v>
      </c>
      <c r="M330">
        <f t="shared" si="22"/>
        <v>2.324978955645161</v>
      </c>
      <c r="N330">
        <f t="shared" si="23"/>
        <v>2.324978955645161</v>
      </c>
      <c r="O330">
        <f t="shared" si="24"/>
        <v>1.4132225024509801</v>
      </c>
      <c r="P330">
        <f t="shared" si="25"/>
        <v>1.4132225024509801</v>
      </c>
      <c r="Q330">
        <v>0</v>
      </c>
      <c r="R330">
        <v>0.68381733989563565</v>
      </c>
      <c r="S330">
        <v>0.7294051625553446</v>
      </c>
      <c r="T330">
        <v>0.91175645319418075</v>
      </c>
      <c r="U330">
        <v>0</v>
      </c>
      <c r="V330">
        <v>0</v>
      </c>
      <c r="W330">
        <v>0</v>
      </c>
      <c r="X330">
        <v>0</v>
      </c>
      <c r="Y330">
        <f t="shared" si="26"/>
        <v>1.66</v>
      </c>
      <c r="Z330" s="22">
        <f t="shared" si="27"/>
        <v>11.040968715638998</v>
      </c>
      <c r="AB330">
        <f t="shared" si="28"/>
        <v>720</v>
      </c>
      <c r="AC330">
        <f t="shared" si="28"/>
        <v>940</v>
      </c>
    </row>
    <row r="331" spans="1:29" x14ac:dyDescent="0.25">
      <c r="A331" s="20">
        <v>33390</v>
      </c>
      <c r="F331" s="3">
        <v>0.62</v>
      </c>
      <c r="G331" s="3">
        <v>1.04</v>
      </c>
      <c r="H331" s="21"/>
      <c r="J331">
        <v>9.6857937713856757</v>
      </c>
      <c r="K331" s="22">
        <f t="shared" ref="K331:K394" si="29">+Q331+U331+V331+W331+X331</f>
        <v>0</v>
      </c>
      <c r="L331" s="22">
        <f t="shared" ref="L331:L394" si="30">+U331+V331+W331+X331</f>
        <v>0</v>
      </c>
      <c r="M331">
        <f t="shared" ref="M331:M394" si="31">+Q331+R331+S331+T331</f>
        <v>2.7292422092026758</v>
      </c>
      <c r="N331">
        <f t="shared" ref="N331:N394" si="32">+R331+S331+T331</f>
        <v>2.7292422092026758</v>
      </c>
      <c r="O331">
        <f t="shared" ref="O331:O394" si="33">+R331+S331</f>
        <v>1.6589511467702538</v>
      </c>
      <c r="P331">
        <f t="shared" ref="P331:P394" si="34">+R331+S331+Q331</f>
        <v>1.6589511467702538</v>
      </c>
      <c r="Q331">
        <v>0</v>
      </c>
      <c r="R331">
        <v>0.80271829682431628</v>
      </c>
      <c r="S331">
        <v>0.8562328499459374</v>
      </c>
      <c r="T331">
        <v>1.0702910624324218</v>
      </c>
      <c r="U331">
        <v>0</v>
      </c>
      <c r="V331">
        <v>0</v>
      </c>
      <c r="W331">
        <v>0</v>
      </c>
      <c r="X331">
        <v>0</v>
      </c>
      <c r="Y331">
        <f t="shared" si="26"/>
        <v>1.6600000000000001</v>
      </c>
      <c r="Z331" s="22">
        <f t="shared" si="27"/>
        <v>12.415035980588351</v>
      </c>
      <c r="AB331">
        <f t="shared" si="28"/>
        <v>620</v>
      </c>
      <c r="AC331">
        <f t="shared" si="28"/>
        <v>1040</v>
      </c>
    </row>
    <row r="332" spans="1:29" x14ac:dyDescent="0.25">
      <c r="A332" s="20">
        <v>33420</v>
      </c>
      <c r="F332" s="3">
        <v>0.79</v>
      </c>
      <c r="G332" s="3">
        <v>1.1200000000000001</v>
      </c>
      <c r="H332" s="21"/>
      <c r="J332">
        <v>10.017775475015869</v>
      </c>
      <c r="K332" s="22">
        <f t="shared" si="29"/>
        <v>0</v>
      </c>
      <c r="L332" s="22">
        <f t="shared" si="30"/>
        <v>0</v>
      </c>
      <c r="M332">
        <f t="shared" si="31"/>
        <v>3.0875206274218443</v>
      </c>
      <c r="N332">
        <f t="shared" si="32"/>
        <v>3.0875206274218443</v>
      </c>
      <c r="O332">
        <f t="shared" si="33"/>
        <v>1.876728224511317</v>
      </c>
      <c r="P332">
        <f t="shared" si="34"/>
        <v>1.876728224511317</v>
      </c>
      <c r="Q332">
        <v>0</v>
      </c>
      <c r="R332">
        <v>0.90809430218289544</v>
      </c>
      <c r="S332">
        <v>0.96863392232842171</v>
      </c>
      <c r="T332">
        <v>1.2107924029105273</v>
      </c>
      <c r="U332">
        <v>0</v>
      </c>
      <c r="V332">
        <v>0</v>
      </c>
      <c r="W332">
        <v>0</v>
      </c>
      <c r="X332">
        <v>0</v>
      </c>
      <c r="Y332">
        <f t="shared" si="26"/>
        <v>1.9100000000000001</v>
      </c>
      <c r="Z332" s="22">
        <f t="shared" si="27"/>
        <v>13.105296102437713</v>
      </c>
      <c r="AB332">
        <f t="shared" si="28"/>
        <v>790</v>
      </c>
      <c r="AC332">
        <f t="shared" si="28"/>
        <v>1120</v>
      </c>
    </row>
    <row r="333" spans="1:29" x14ac:dyDescent="0.25">
      <c r="A333" s="20">
        <v>33451</v>
      </c>
      <c r="F333" s="3">
        <v>0.87</v>
      </c>
      <c r="G333" s="3">
        <v>0.97</v>
      </c>
      <c r="H333" s="21"/>
      <c r="J333">
        <v>18.489481706695223</v>
      </c>
      <c r="K333" s="22">
        <f t="shared" si="29"/>
        <v>0</v>
      </c>
      <c r="L333" s="22">
        <f t="shared" si="30"/>
        <v>0</v>
      </c>
      <c r="M333">
        <f t="shared" si="31"/>
        <v>5.2099265265456971</v>
      </c>
      <c r="N333">
        <f t="shared" si="32"/>
        <v>5.2099265265456971</v>
      </c>
      <c r="O333">
        <f t="shared" si="33"/>
        <v>3.1668180847630705</v>
      </c>
      <c r="P333">
        <f t="shared" si="34"/>
        <v>3.1668180847630705</v>
      </c>
      <c r="Q333">
        <v>0</v>
      </c>
      <c r="R333">
        <v>1.5323313313369697</v>
      </c>
      <c r="S333">
        <v>1.6344867534261009</v>
      </c>
      <c r="T333">
        <v>2.0431084417826262</v>
      </c>
      <c r="U333">
        <v>0</v>
      </c>
      <c r="V333">
        <v>0</v>
      </c>
      <c r="W333">
        <v>0</v>
      </c>
      <c r="X333">
        <v>0</v>
      </c>
      <c r="Y333">
        <f t="shared" si="26"/>
        <v>1.8399999999999999</v>
      </c>
      <c r="Z333" s="22">
        <f t="shared" si="27"/>
        <v>23.69940823324092</v>
      </c>
      <c r="AB333">
        <f t="shared" si="28"/>
        <v>870</v>
      </c>
      <c r="AC333">
        <f t="shared" si="28"/>
        <v>970</v>
      </c>
    </row>
    <row r="334" spans="1:29" x14ac:dyDescent="0.25">
      <c r="A334" s="20">
        <v>33482</v>
      </c>
      <c r="F334" s="3">
        <v>0.78</v>
      </c>
      <c r="G334" s="3">
        <v>0.75</v>
      </c>
      <c r="H334" s="21"/>
      <c r="J334">
        <v>44.279886849371145</v>
      </c>
      <c r="K334" s="22">
        <f t="shared" si="29"/>
        <v>0</v>
      </c>
      <c r="L334" s="22">
        <f t="shared" si="30"/>
        <v>0</v>
      </c>
      <c r="M334">
        <f t="shared" si="31"/>
        <v>12.477091610709879</v>
      </c>
      <c r="N334">
        <f t="shared" si="32"/>
        <v>12.477091610709879</v>
      </c>
      <c r="O334">
        <f t="shared" si="33"/>
        <v>7.5841145084707104</v>
      </c>
      <c r="P334">
        <f t="shared" si="34"/>
        <v>7.5841145084707104</v>
      </c>
      <c r="Q334">
        <v>0</v>
      </c>
      <c r="R334">
        <v>3.6697328266793763</v>
      </c>
      <c r="S334">
        <v>3.9143816817913346</v>
      </c>
      <c r="T334">
        <v>4.8929771022391684</v>
      </c>
      <c r="U334">
        <v>0</v>
      </c>
      <c r="V334">
        <v>0</v>
      </c>
      <c r="W334">
        <v>0</v>
      </c>
      <c r="X334">
        <v>0</v>
      </c>
      <c r="Y334">
        <f t="shared" si="26"/>
        <v>1.53</v>
      </c>
      <c r="Z334" s="22">
        <f t="shared" si="27"/>
        <v>56.756978460081022</v>
      </c>
      <c r="AB334">
        <f t="shared" si="28"/>
        <v>780</v>
      </c>
      <c r="AC334">
        <f t="shared" si="28"/>
        <v>750</v>
      </c>
    </row>
    <row r="335" spans="1:29" x14ac:dyDescent="0.25">
      <c r="A335" s="20">
        <v>33512</v>
      </c>
      <c r="F335" s="3">
        <v>0.68</v>
      </c>
      <c r="G335" s="3">
        <v>0.72</v>
      </c>
      <c r="H335" s="21"/>
      <c r="J335">
        <v>82.89701500150835</v>
      </c>
      <c r="K335" s="22">
        <f t="shared" si="29"/>
        <v>22.279701916668984</v>
      </c>
      <c r="L335" s="22">
        <f t="shared" si="30"/>
        <v>10.603050559409649</v>
      </c>
      <c r="M335">
        <f t="shared" si="31"/>
        <v>35.035194570043089</v>
      </c>
      <c r="N335">
        <f t="shared" si="32"/>
        <v>23.358543212783751</v>
      </c>
      <c r="O335">
        <f t="shared" si="33"/>
        <v>14.198330188162672</v>
      </c>
      <c r="P335">
        <f t="shared" si="34"/>
        <v>25.87498154542201</v>
      </c>
      <c r="Q335">
        <v>11.676651357259338</v>
      </c>
      <c r="R335">
        <v>6.8701597684658093</v>
      </c>
      <c r="S335">
        <v>7.3281704196968631</v>
      </c>
      <c r="T335">
        <v>9.1602130246210791</v>
      </c>
      <c r="U335">
        <v>3.2130456240635299</v>
      </c>
      <c r="V335">
        <v>3.2130456240635299</v>
      </c>
      <c r="W335">
        <v>3.2130456240635299</v>
      </c>
      <c r="X335">
        <v>0.96391368721905901</v>
      </c>
      <c r="Y335">
        <f t="shared" si="26"/>
        <v>1.4</v>
      </c>
      <c r="Z335" s="22">
        <f t="shared" si="27"/>
        <v>117.93220957155144</v>
      </c>
      <c r="AB335">
        <f t="shared" si="28"/>
        <v>680</v>
      </c>
      <c r="AC335">
        <f t="shared" si="28"/>
        <v>720</v>
      </c>
    </row>
    <row r="336" spans="1:29" x14ac:dyDescent="0.25">
      <c r="A336" s="20">
        <v>33543</v>
      </c>
      <c r="F336" s="3">
        <v>0.56999999999999995</v>
      </c>
      <c r="G336" s="3">
        <v>0.41</v>
      </c>
      <c r="H336" s="21"/>
      <c r="J336">
        <v>103.91690003120661</v>
      </c>
      <c r="K336" s="22">
        <f t="shared" si="29"/>
        <v>45.983643342007674</v>
      </c>
      <c r="L336" s="22">
        <f t="shared" si="30"/>
        <v>21.828469480210991</v>
      </c>
      <c r="M336">
        <f t="shared" si="31"/>
        <v>53.436655226032798</v>
      </c>
      <c r="N336">
        <f t="shared" si="32"/>
        <v>29.281481364236111</v>
      </c>
      <c r="O336">
        <f t="shared" si="33"/>
        <v>17.798547495908224</v>
      </c>
      <c r="P336">
        <f t="shared" si="34"/>
        <v>41.953721357704907</v>
      </c>
      <c r="Q336">
        <v>24.155173861796683</v>
      </c>
      <c r="R336">
        <v>8.6122004012459161</v>
      </c>
      <c r="S336">
        <v>9.1863470946623096</v>
      </c>
      <c r="T336">
        <v>11.482933868327887</v>
      </c>
      <c r="U336">
        <v>6.6146877212760584</v>
      </c>
      <c r="V336">
        <v>6.6146877212760584</v>
      </c>
      <c r="W336">
        <v>6.6146877212760584</v>
      </c>
      <c r="X336">
        <v>1.9844063163828178</v>
      </c>
      <c r="Y336">
        <f t="shared" si="26"/>
        <v>0.98</v>
      </c>
      <c r="Z336" s="22">
        <f t="shared" si="27"/>
        <v>157.35355525723941</v>
      </c>
      <c r="AB336">
        <f t="shared" si="28"/>
        <v>570</v>
      </c>
      <c r="AC336">
        <f t="shared" si="28"/>
        <v>410</v>
      </c>
    </row>
    <row r="337" spans="1:29" x14ac:dyDescent="0.25">
      <c r="A337" s="20">
        <v>33573</v>
      </c>
      <c r="F337" s="3">
        <v>0.43</v>
      </c>
      <c r="G337" s="3">
        <v>0.62</v>
      </c>
      <c r="H337" s="21"/>
      <c r="J337">
        <v>106.22839737420958</v>
      </c>
      <c r="K337" s="22">
        <f t="shared" si="29"/>
        <v>51.842657033806624</v>
      </c>
      <c r="L337" s="22">
        <f t="shared" si="30"/>
        <v>24.064485249423822</v>
      </c>
      <c r="M337">
        <f t="shared" si="31"/>
        <v>58.385719512156825</v>
      </c>
      <c r="N337">
        <f t="shared" si="32"/>
        <v>30.60754772777404</v>
      </c>
      <c r="O337">
        <f t="shared" si="33"/>
        <v>18.604587834529319</v>
      </c>
      <c r="P337">
        <f t="shared" si="34"/>
        <v>46.382759618912111</v>
      </c>
      <c r="Q337">
        <v>27.778171784382792</v>
      </c>
      <c r="R337">
        <v>9.0022199199335411</v>
      </c>
      <c r="S337">
        <v>9.6023679145957779</v>
      </c>
      <c r="T337">
        <v>12.002959893244721</v>
      </c>
      <c r="U337">
        <v>7.2922682574011581</v>
      </c>
      <c r="V337">
        <v>7.2922682574011581</v>
      </c>
      <c r="W337">
        <v>7.2922682574011581</v>
      </c>
      <c r="X337">
        <v>2.1876804772203475</v>
      </c>
      <c r="Y337">
        <f t="shared" si="26"/>
        <v>1.05</v>
      </c>
      <c r="Z337" s="22">
        <f t="shared" si="27"/>
        <v>164.61411688636639</v>
      </c>
      <c r="AB337">
        <f t="shared" si="28"/>
        <v>430</v>
      </c>
      <c r="AC337">
        <f t="shared" si="28"/>
        <v>620</v>
      </c>
    </row>
    <row r="338" spans="1:29" x14ac:dyDescent="0.25">
      <c r="A338" s="20">
        <v>33604</v>
      </c>
      <c r="F338" s="3">
        <v>0.34</v>
      </c>
      <c r="G338" s="3">
        <v>0.96</v>
      </c>
      <c r="H338" s="21"/>
      <c r="J338">
        <v>85.004062173639113</v>
      </c>
      <c r="K338" s="22">
        <f t="shared" si="29"/>
        <v>33.645817200529002</v>
      </c>
      <c r="L338" s="22">
        <f t="shared" si="30"/>
        <v>14.914689372186189</v>
      </c>
      <c r="M338">
        <f t="shared" si="31"/>
        <v>44.022698459192078</v>
      </c>
      <c r="N338">
        <f t="shared" si="32"/>
        <v>25.291570630849264</v>
      </c>
      <c r="O338">
        <f t="shared" si="33"/>
        <v>15.373307638359357</v>
      </c>
      <c r="P338">
        <f t="shared" si="34"/>
        <v>34.104435466702171</v>
      </c>
      <c r="Q338">
        <v>18.731127828342814</v>
      </c>
      <c r="R338">
        <v>7.4386972443674306</v>
      </c>
      <c r="S338">
        <v>7.9346103939919264</v>
      </c>
      <c r="T338">
        <v>9.9182629924899075</v>
      </c>
      <c r="U338">
        <v>4.5196028400564208</v>
      </c>
      <c r="V338">
        <v>4.5196028400564208</v>
      </c>
      <c r="W338">
        <v>4.5196028400564208</v>
      </c>
      <c r="X338">
        <v>1.3558808520169263</v>
      </c>
      <c r="Y338">
        <f t="shared" si="26"/>
        <v>1.3</v>
      </c>
      <c r="Z338" s="22">
        <f t="shared" si="27"/>
        <v>129.02676063283118</v>
      </c>
      <c r="AB338">
        <f t="shared" si="28"/>
        <v>340</v>
      </c>
      <c r="AC338">
        <f t="shared" si="28"/>
        <v>960</v>
      </c>
    </row>
    <row r="339" spans="1:29" x14ac:dyDescent="0.25">
      <c r="A339" s="20">
        <v>33635</v>
      </c>
      <c r="F339" s="3">
        <v>0.36</v>
      </c>
      <c r="G339" s="3">
        <v>1.1499999999999999</v>
      </c>
      <c r="H339" s="21"/>
      <c r="J339">
        <v>59.922014545524689</v>
      </c>
      <c r="K339" s="22">
        <f t="shared" si="29"/>
        <v>9.7741202285111566</v>
      </c>
      <c r="L339" s="22">
        <f t="shared" si="30"/>
        <v>3.6442900272323402</v>
      </c>
      <c r="M339">
        <f t="shared" si="31"/>
        <v>24.306407779673876</v>
      </c>
      <c r="N339">
        <f t="shared" si="32"/>
        <v>18.176577578395062</v>
      </c>
      <c r="O339">
        <f t="shared" si="33"/>
        <v>11.048507939808763</v>
      </c>
      <c r="P339">
        <f t="shared" si="34"/>
        <v>17.178338141087579</v>
      </c>
      <c r="Q339">
        <v>6.1298302012788142</v>
      </c>
      <c r="R339">
        <v>5.3460522289397243</v>
      </c>
      <c r="S339">
        <v>5.7024557108690388</v>
      </c>
      <c r="T339">
        <v>7.1280696385862985</v>
      </c>
      <c r="U339">
        <v>1.1043303112825273</v>
      </c>
      <c r="V339">
        <v>1.1043303112825273</v>
      </c>
      <c r="W339">
        <v>1.1043303112825273</v>
      </c>
      <c r="X339">
        <v>0.33129909338475821</v>
      </c>
      <c r="Y339">
        <f t="shared" si="26"/>
        <v>1.5099999999999998</v>
      </c>
      <c r="Z339" s="22">
        <f t="shared" si="27"/>
        <v>84.228422325198565</v>
      </c>
      <c r="AB339">
        <f t="shared" si="28"/>
        <v>360</v>
      </c>
      <c r="AC339">
        <f t="shared" si="28"/>
        <v>1150</v>
      </c>
    </row>
    <row r="340" spans="1:29" x14ac:dyDescent="0.25">
      <c r="A340" s="20">
        <v>33664</v>
      </c>
      <c r="F340" s="3">
        <v>0.37</v>
      </c>
      <c r="G340" s="3">
        <v>1.1299999999999999</v>
      </c>
      <c r="H340" s="21"/>
      <c r="J340">
        <v>45.31342716374359</v>
      </c>
      <c r="K340" s="22">
        <f t="shared" si="29"/>
        <v>4.7706894419789565</v>
      </c>
      <c r="L340" s="22">
        <f t="shared" si="30"/>
        <v>2.2931470278393835</v>
      </c>
      <c r="M340">
        <f t="shared" si="31"/>
        <v>15.245862799431791</v>
      </c>
      <c r="N340">
        <f t="shared" si="32"/>
        <v>12.768320385292217</v>
      </c>
      <c r="O340">
        <f t="shared" si="33"/>
        <v>7.7611359204717392</v>
      </c>
      <c r="P340">
        <f t="shared" si="34"/>
        <v>10.238678334611313</v>
      </c>
      <c r="Q340">
        <v>2.4775424141395739</v>
      </c>
      <c r="R340">
        <v>3.7553883486153579</v>
      </c>
      <c r="S340">
        <v>4.0057475718563813</v>
      </c>
      <c r="T340">
        <v>5.0071844648204769</v>
      </c>
      <c r="U340">
        <v>0.69489303873920705</v>
      </c>
      <c r="V340">
        <v>0.69489303873920705</v>
      </c>
      <c r="W340">
        <v>0.69489303873920705</v>
      </c>
      <c r="X340">
        <v>0.20846791162176212</v>
      </c>
      <c r="Y340">
        <f t="shared" si="26"/>
        <v>1.5</v>
      </c>
      <c r="Z340" s="22">
        <f t="shared" si="27"/>
        <v>60.559289963175381</v>
      </c>
      <c r="AB340">
        <f t="shared" si="28"/>
        <v>370</v>
      </c>
      <c r="AC340">
        <f t="shared" si="28"/>
        <v>1130</v>
      </c>
    </row>
    <row r="341" spans="1:29" x14ac:dyDescent="0.25">
      <c r="A341" s="20">
        <v>33695</v>
      </c>
      <c r="F341" s="3">
        <v>0.51</v>
      </c>
      <c r="G341" s="3">
        <v>1.22</v>
      </c>
      <c r="H341" s="21"/>
      <c r="J341">
        <v>11.45830093517988</v>
      </c>
      <c r="K341" s="22">
        <f t="shared" si="29"/>
        <v>0</v>
      </c>
      <c r="L341" s="22">
        <f t="shared" si="30"/>
        <v>0</v>
      </c>
      <c r="M341">
        <f t="shared" si="31"/>
        <v>3.2286954787770057</v>
      </c>
      <c r="N341">
        <f t="shared" si="32"/>
        <v>3.2286954787770057</v>
      </c>
      <c r="O341">
        <f t="shared" si="33"/>
        <v>1.9625403890605329</v>
      </c>
      <c r="P341">
        <f t="shared" si="34"/>
        <v>1.9625403890605329</v>
      </c>
      <c r="Q341">
        <v>0</v>
      </c>
      <c r="R341">
        <v>0.94961631728735463</v>
      </c>
      <c r="S341">
        <v>1.0129240717731782</v>
      </c>
      <c r="T341">
        <v>1.2661550897164728</v>
      </c>
      <c r="U341">
        <v>0</v>
      </c>
      <c r="V341">
        <v>0</v>
      </c>
      <c r="W341">
        <v>0</v>
      </c>
      <c r="X341">
        <v>0</v>
      </c>
      <c r="Y341">
        <f t="shared" si="26"/>
        <v>1.73</v>
      </c>
      <c r="Z341" s="22">
        <f t="shared" si="27"/>
        <v>14.686996413956885</v>
      </c>
      <c r="AB341">
        <f t="shared" si="28"/>
        <v>510</v>
      </c>
      <c r="AC341">
        <f t="shared" si="28"/>
        <v>1220</v>
      </c>
    </row>
    <row r="342" spans="1:29" x14ac:dyDescent="0.25">
      <c r="A342" s="20">
        <v>33725</v>
      </c>
      <c r="F342" s="3">
        <v>0.62</v>
      </c>
      <c r="G342" s="3">
        <v>1.1499999999999999</v>
      </c>
      <c r="H342" s="21"/>
      <c r="J342">
        <v>8.5031573052200002</v>
      </c>
      <c r="K342" s="22">
        <f t="shared" si="29"/>
        <v>0</v>
      </c>
      <c r="L342" s="22">
        <f t="shared" si="30"/>
        <v>0</v>
      </c>
      <c r="M342">
        <f t="shared" si="31"/>
        <v>2.3960014405279266</v>
      </c>
      <c r="N342">
        <f t="shared" si="32"/>
        <v>2.3960014405279266</v>
      </c>
      <c r="O342">
        <f t="shared" si="33"/>
        <v>1.4563930324777594</v>
      </c>
      <c r="P342">
        <f t="shared" si="34"/>
        <v>1.4563930324777594</v>
      </c>
      <c r="Q342">
        <v>0</v>
      </c>
      <c r="R342">
        <v>0.70470630603762552</v>
      </c>
      <c r="S342">
        <v>0.75168672644013379</v>
      </c>
      <c r="T342">
        <v>0.93960840805016732</v>
      </c>
      <c r="U342">
        <v>0</v>
      </c>
      <c r="V342">
        <v>0</v>
      </c>
      <c r="W342">
        <v>0</v>
      </c>
      <c r="X342">
        <v>0</v>
      </c>
      <c r="Y342">
        <f t="shared" si="26"/>
        <v>1.77</v>
      </c>
      <c r="Z342" s="22">
        <f t="shared" si="27"/>
        <v>10.899158745747927</v>
      </c>
      <c r="AB342">
        <f t="shared" si="28"/>
        <v>620</v>
      </c>
      <c r="AC342">
        <f t="shared" si="28"/>
        <v>1150</v>
      </c>
    </row>
    <row r="343" spans="1:29" x14ac:dyDescent="0.25">
      <c r="A343" s="20">
        <v>33756</v>
      </c>
      <c r="F343" s="3">
        <v>0.74</v>
      </c>
      <c r="G343" s="3">
        <v>1.37</v>
      </c>
      <c r="H343" s="21"/>
      <c r="J343">
        <v>9.4433601445807618</v>
      </c>
      <c r="K343" s="22">
        <f t="shared" si="29"/>
        <v>0</v>
      </c>
      <c r="L343" s="22">
        <f t="shared" si="30"/>
        <v>0</v>
      </c>
      <c r="M343">
        <f t="shared" si="31"/>
        <v>2.8101426461831283</v>
      </c>
      <c r="N343">
        <f t="shared" si="32"/>
        <v>2.8101426461831283</v>
      </c>
      <c r="O343">
        <f t="shared" si="33"/>
        <v>1.7081259221897445</v>
      </c>
      <c r="P343">
        <f t="shared" si="34"/>
        <v>1.7081259221897445</v>
      </c>
      <c r="Q343">
        <v>0</v>
      </c>
      <c r="R343">
        <v>0.82651254299503774</v>
      </c>
      <c r="S343">
        <v>0.88161337919470684</v>
      </c>
      <c r="T343">
        <v>1.1020167239933836</v>
      </c>
      <c r="U343">
        <v>0</v>
      </c>
      <c r="V343">
        <v>0</v>
      </c>
      <c r="W343">
        <v>0</v>
      </c>
      <c r="X343">
        <v>0</v>
      </c>
      <c r="Y343">
        <f t="shared" si="26"/>
        <v>2.1100000000000003</v>
      </c>
      <c r="Z343" s="22">
        <f t="shared" si="27"/>
        <v>12.253502790763889</v>
      </c>
      <c r="AB343">
        <f t="shared" si="28"/>
        <v>740</v>
      </c>
      <c r="AC343">
        <f t="shared" si="28"/>
        <v>1370</v>
      </c>
    </row>
    <row r="344" spans="1:29" x14ac:dyDescent="0.25">
      <c r="A344" s="20">
        <v>33786</v>
      </c>
      <c r="F344" s="3">
        <v>0.99</v>
      </c>
      <c r="G344" s="3">
        <v>1.34</v>
      </c>
      <c r="H344" s="21"/>
      <c r="J344">
        <v>9.7526230860327061</v>
      </c>
      <c r="K344" s="22">
        <f t="shared" si="29"/>
        <v>0</v>
      </c>
      <c r="L344" s="22">
        <f t="shared" si="30"/>
        <v>0</v>
      </c>
      <c r="M344">
        <f t="shared" si="31"/>
        <v>3.1630770560458985</v>
      </c>
      <c r="N344">
        <f t="shared" si="32"/>
        <v>3.1630770560458985</v>
      </c>
      <c r="O344">
        <f t="shared" si="33"/>
        <v>1.9226546811259384</v>
      </c>
      <c r="P344">
        <f t="shared" si="34"/>
        <v>1.9226546811259384</v>
      </c>
      <c r="Q344">
        <v>0</v>
      </c>
      <c r="R344">
        <v>0.93031678118997019</v>
      </c>
      <c r="S344">
        <v>0.9923378999359681</v>
      </c>
      <c r="T344">
        <v>1.2404223749199601</v>
      </c>
      <c r="U344">
        <v>0</v>
      </c>
      <c r="V344">
        <v>0</v>
      </c>
      <c r="W344">
        <v>0</v>
      </c>
      <c r="X344">
        <v>0</v>
      </c>
      <c r="Y344">
        <f t="shared" si="26"/>
        <v>2.33</v>
      </c>
      <c r="Z344" s="22">
        <f t="shared" si="27"/>
        <v>12.915700142078604</v>
      </c>
      <c r="AB344">
        <f t="shared" si="28"/>
        <v>990</v>
      </c>
      <c r="AC344">
        <f t="shared" si="28"/>
        <v>1340</v>
      </c>
    </row>
    <row r="345" spans="1:29" x14ac:dyDescent="0.25">
      <c r="A345" s="20">
        <v>33817</v>
      </c>
      <c r="F345" s="3">
        <v>0.93</v>
      </c>
      <c r="G345" s="3">
        <v>1.23</v>
      </c>
      <c r="H345" s="21"/>
      <c r="J345">
        <v>18.026693399025532</v>
      </c>
      <c r="K345" s="22">
        <f t="shared" si="29"/>
        <v>0</v>
      </c>
      <c r="L345" s="22">
        <f t="shared" si="30"/>
        <v>0</v>
      </c>
      <c r="M345">
        <f t="shared" si="31"/>
        <v>5.3643596256720416</v>
      </c>
      <c r="N345">
        <f t="shared" si="32"/>
        <v>5.3643596256720416</v>
      </c>
      <c r="O345">
        <f t="shared" si="33"/>
        <v>3.2606891842320254</v>
      </c>
      <c r="P345">
        <f t="shared" si="34"/>
        <v>3.2606891842320254</v>
      </c>
      <c r="Q345">
        <v>0</v>
      </c>
      <c r="R345">
        <v>1.5777528310800122</v>
      </c>
      <c r="S345">
        <v>1.682936353152013</v>
      </c>
      <c r="T345">
        <v>2.1036704414400162</v>
      </c>
      <c r="U345">
        <v>0</v>
      </c>
      <c r="V345">
        <v>0</v>
      </c>
      <c r="W345">
        <v>0</v>
      </c>
      <c r="X345">
        <v>0</v>
      </c>
      <c r="Y345">
        <f t="shared" si="26"/>
        <v>2.16</v>
      </c>
      <c r="Z345" s="22">
        <f t="shared" si="27"/>
        <v>23.391053024697573</v>
      </c>
      <c r="AB345">
        <f t="shared" si="28"/>
        <v>930</v>
      </c>
      <c r="AC345">
        <f t="shared" si="28"/>
        <v>1230</v>
      </c>
    </row>
    <row r="346" spans="1:29" x14ac:dyDescent="0.25">
      <c r="A346" s="20">
        <v>33848</v>
      </c>
      <c r="F346" s="3">
        <v>0.87</v>
      </c>
      <c r="G346" s="3">
        <v>1.0900000000000001</v>
      </c>
      <c r="H346" s="21"/>
      <c r="J346">
        <v>43.171569470663584</v>
      </c>
      <c r="K346" s="22">
        <f t="shared" si="29"/>
        <v>5.905192873616409</v>
      </c>
      <c r="L346" s="22">
        <f t="shared" si="30"/>
        <v>4.2189658715805018</v>
      </c>
      <c r="M346">
        <f t="shared" si="31"/>
        <v>14.533165656788995</v>
      </c>
      <c r="N346">
        <f t="shared" si="32"/>
        <v>12.846938654753089</v>
      </c>
      <c r="O346">
        <f t="shared" si="33"/>
        <v>7.808923496026388</v>
      </c>
      <c r="P346">
        <f t="shared" si="34"/>
        <v>9.4951504980622943</v>
      </c>
      <c r="Q346">
        <v>1.6862270020359063</v>
      </c>
      <c r="R346">
        <v>3.778511369045026</v>
      </c>
      <c r="S346">
        <v>4.0304121269813615</v>
      </c>
      <c r="T346">
        <v>5.0380151587267017</v>
      </c>
      <c r="U346">
        <v>1.2784745065395462</v>
      </c>
      <c r="V346">
        <v>1.2784745065395462</v>
      </c>
      <c r="W346">
        <v>1.2784745065395462</v>
      </c>
      <c r="X346">
        <v>0.38354235196186387</v>
      </c>
      <c r="Y346">
        <f t="shared" si="26"/>
        <v>1.96</v>
      </c>
      <c r="Z346" s="22">
        <f t="shared" si="27"/>
        <v>57.704735127452579</v>
      </c>
      <c r="AB346">
        <f t="shared" si="28"/>
        <v>870</v>
      </c>
      <c r="AC346">
        <f t="shared" si="28"/>
        <v>1090</v>
      </c>
    </row>
    <row r="347" spans="1:29" x14ac:dyDescent="0.25">
      <c r="A347" s="20">
        <v>33878</v>
      </c>
      <c r="F347" s="3">
        <v>0.8</v>
      </c>
      <c r="G347" s="3">
        <v>0.93</v>
      </c>
      <c r="H347" s="21"/>
      <c r="J347">
        <v>80.822118047013134</v>
      </c>
      <c r="K347" s="22">
        <f t="shared" si="29"/>
        <v>38.453860785558042</v>
      </c>
      <c r="L347" s="22">
        <f t="shared" si="30"/>
        <v>20.853456665222254</v>
      </c>
      <c r="M347">
        <f t="shared" si="31"/>
        <v>41.651343320096842</v>
      </c>
      <c r="N347">
        <f t="shared" si="32"/>
        <v>24.05093919976105</v>
      </c>
      <c r="O347">
        <f t="shared" si="33"/>
        <v>14.619198337109658</v>
      </c>
      <c r="P347">
        <f t="shared" si="34"/>
        <v>32.219602457445447</v>
      </c>
      <c r="Q347">
        <v>17.600404120335792</v>
      </c>
      <c r="R347">
        <v>7.0738056469885446</v>
      </c>
      <c r="S347">
        <v>7.5453926901211137</v>
      </c>
      <c r="T347">
        <v>9.4317408626513917</v>
      </c>
      <c r="U347">
        <v>6.3192292924915918</v>
      </c>
      <c r="V347">
        <v>6.3192292924915918</v>
      </c>
      <c r="W347">
        <v>6.3192292924915918</v>
      </c>
      <c r="X347">
        <v>1.8957687877474776</v>
      </c>
      <c r="Y347">
        <f t="shared" si="26"/>
        <v>1.73</v>
      </c>
      <c r="Z347" s="22">
        <f t="shared" si="27"/>
        <v>122.47346136710998</v>
      </c>
      <c r="AB347">
        <f t="shared" si="28"/>
        <v>800</v>
      </c>
      <c r="AC347">
        <f t="shared" si="28"/>
        <v>930</v>
      </c>
    </row>
    <row r="348" spans="1:29" x14ac:dyDescent="0.25">
      <c r="A348" s="20">
        <v>33909</v>
      </c>
      <c r="F348" s="3">
        <v>0.86</v>
      </c>
      <c r="G348" s="3">
        <v>1.1599999999999999</v>
      </c>
      <c r="H348" s="21"/>
      <c r="J348">
        <v>101.31587924184029</v>
      </c>
      <c r="K348" s="22">
        <f t="shared" si="29"/>
        <v>55.277149733325103</v>
      </c>
      <c r="L348" s="22">
        <f t="shared" si="30"/>
        <v>29.485409545450086</v>
      </c>
      <c r="M348">
        <f t="shared" si="31"/>
        <v>55.941185791347245</v>
      </c>
      <c r="N348">
        <f t="shared" si="32"/>
        <v>30.149445603472223</v>
      </c>
      <c r="O348">
        <f t="shared" si="33"/>
        <v>18.326133602110566</v>
      </c>
      <c r="P348">
        <f t="shared" si="34"/>
        <v>44.11787378998558</v>
      </c>
      <c r="Q348">
        <v>25.791740187875014</v>
      </c>
      <c r="R348">
        <v>8.8674840010212428</v>
      </c>
      <c r="S348">
        <v>9.4586496010893253</v>
      </c>
      <c r="T348">
        <v>11.823312001361657</v>
      </c>
      <c r="U348">
        <v>8.9349725895303287</v>
      </c>
      <c r="V348">
        <v>8.9349725895303287</v>
      </c>
      <c r="W348">
        <v>8.9349725895303287</v>
      </c>
      <c r="X348">
        <v>2.6804917768590988</v>
      </c>
      <c r="Y348">
        <f t="shared" si="26"/>
        <v>2.02</v>
      </c>
      <c r="Z348" s="22">
        <f t="shared" si="27"/>
        <v>157.25706503318753</v>
      </c>
      <c r="AB348">
        <f t="shared" si="28"/>
        <v>860</v>
      </c>
      <c r="AC348">
        <f t="shared" si="28"/>
        <v>1160</v>
      </c>
    </row>
    <row r="349" spans="1:29" x14ac:dyDescent="0.25">
      <c r="A349" s="20">
        <v>33939</v>
      </c>
      <c r="F349" s="3">
        <v>0.94</v>
      </c>
      <c r="G349" s="3">
        <v>2.36</v>
      </c>
      <c r="H349" s="21"/>
      <c r="J349">
        <v>103.53279455539439</v>
      </c>
      <c r="K349" s="22">
        <f t="shared" si="29"/>
        <v>51.329975095580956</v>
      </c>
      <c r="L349" s="22">
        <f t="shared" si="30"/>
        <v>27.162212797450159</v>
      </c>
      <c r="M349">
        <f t="shared" si="31"/>
        <v>55.641893156124368</v>
      </c>
      <c r="N349">
        <f t="shared" si="32"/>
        <v>31.474130857993572</v>
      </c>
      <c r="O349">
        <f t="shared" si="33"/>
        <v>19.131334443094133</v>
      </c>
      <c r="P349">
        <f t="shared" si="34"/>
        <v>43.299096741224929</v>
      </c>
      <c r="Q349">
        <v>24.1677622981308</v>
      </c>
      <c r="R349">
        <v>9.2570973111745811</v>
      </c>
      <c r="S349">
        <v>9.8742371319195534</v>
      </c>
      <c r="T349">
        <v>12.342796414899441</v>
      </c>
      <c r="U349">
        <v>8.2309735749848958</v>
      </c>
      <c r="V349">
        <v>8.2309735749848958</v>
      </c>
      <c r="W349">
        <v>8.2309735749848958</v>
      </c>
      <c r="X349">
        <v>2.469292072495469</v>
      </c>
      <c r="Y349">
        <f t="shared" si="26"/>
        <v>3.3</v>
      </c>
      <c r="Z349" s="22">
        <f t="shared" si="27"/>
        <v>159.17468771151874</v>
      </c>
      <c r="AB349">
        <f t="shared" si="28"/>
        <v>940</v>
      </c>
      <c r="AC349">
        <f t="shared" si="28"/>
        <v>2360</v>
      </c>
    </row>
    <row r="350" spans="1:29" x14ac:dyDescent="0.25">
      <c r="A350" s="20">
        <v>33970</v>
      </c>
      <c r="F350" s="3">
        <v>1.08</v>
      </c>
      <c r="G350" s="3">
        <v>5.0999999999999996</v>
      </c>
      <c r="H350" s="21"/>
      <c r="J350">
        <v>82.8035282472745</v>
      </c>
      <c r="K350" s="22">
        <f t="shared" si="29"/>
        <v>23.479599837860146</v>
      </c>
      <c r="L350" s="22">
        <f t="shared" si="30"/>
        <v>12.786364737746727</v>
      </c>
      <c r="M350">
        <f t="shared" si="31"/>
        <v>36.653736815254291</v>
      </c>
      <c r="N350">
        <f t="shared" si="32"/>
        <v>25.960501715140879</v>
      </c>
      <c r="O350">
        <f t="shared" si="33"/>
        <v>15.779912807242496</v>
      </c>
      <c r="P350">
        <f t="shared" si="34"/>
        <v>26.473147907355912</v>
      </c>
      <c r="Q350">
        <v>10.693235100113416</v>
      </c>
      <c r="R350">
        <v>7.6354416809237877</v>
      </c>
      <c r="S350">
        <v>8.1444711263187077</v>
      </c>
      <c r="T350">
        <v>10.180588907898384</v>
      </c>
      <c r="U350">
        <v>3.8746559811353718</v>
      </c>
      <c r="V350">
        <v>3.8746559811353718</v>
      </c>
      <c r="W350">
        <v>3.8746559811353718</v>
      </c>
      <c r="X350">
        <v>1.1623967943406115</v>
      </c>
      <c r="Y350">
        <f t="shared" si="26"/>
        <v>6.18</v>
      </c>
      <c r="Z350" s="22">
        <f t="shared" si="27"/>
        <v>119.45726506252879</v>
      </c>
      <c r="AB350">
        <f t="shared" si="28"/>
        <v>1080</v>
      </c>
      <c r="AC350">
        <f t="shared" si="28"/>
        <v>5100</v>
      </c>
    </row>
    <row r="351" spans="1:29" x14ac:dyDescent="0.25">
      <c r="A351" s="20">
        <v>34001</v>
      </c>
      <c r="F351" s="3">
        <v>0.83</v>
      </c>
      <c r="G351" s="3">
        <v>4.2699999999999996</v>
      </c>
      <c r="H351" s="21"/>
      <c r="J351">
        <v>56.339727946402718</v>
      </c>
      <c r="K351" s="22">
        <f t="shared" si="29"/>
        <v>0</v>
      </c>
      <c r="L351" s="22">
        <f t="shared" si="30"/>
        <v>0</v>
      </c>
      <c r="M351">
        <f t="shared" si="31"/>
        <v>17.994794194359301</v>
      </c>
      <c r="N351">
        <f t="shared" si="32"/>
        <v>17.994794194359301</v>
      </c>
      <c r="O351">
        <f t="shared" si="33"/>
        <v>10.938012157355654</v>
      </c>
      <c r="P351">
        <f t="shared" si="34"/>
        <v>10.938012157355654</v>
      </c>
      <c r="Q351">
        <v>0</v>
      </c>
      <c r="R351">
        <v>5.2925865277527357</v>
      </c>
      <c r="S351">
        <v>5.6454256296029177</v>
      </c>
      <c r="T351">
        <v>7.0567820370036474</v>
      </c>
      <c r="U351">
        <v>0</v>
      </c>
      <c r="V351">
        <v>0</v>
      </c>
      <c r="W351">
        <v>0</v>
      </c>
      <c r="X351">
        <v>0</v>
      </c>
      <c r="Y351">
        <f t="shared" si="26"/>
        <v>5.0999999999999996</v>
      </c>
      <c r="Z351" s="22">
        <f t="shared" si="27"/>
        <v>74.334522140762019</v>
      </c>
      <c r="AB351">
        <f t="shared" si="28"/>
        <v>830</v>
      </c>
      <c r="AC351">
        <f t="shared" si="28"/>
        <v>4270</v>
      </c>
    </row>
    <row r="352" spans="1:29" x14ac:dyDescent="0.25">
      <c r="A352" s="20">
        <v>34029</v>
      </c>
      <c r="F352" s="3">
        <v>0.74</v>
      </c>
      <c r="G352" s="3">
        <v>3.2</v>
      </c>
      <c r="H352" s="21"/>
      <c r="J352">
        <v>44.179240462110464</v>
      </c>
      <c r="K352" s="22">
        <f t="shared" si="29"/>
        <v>0</v>
      </c>
      <c r="L352" s="22">
        <f t="shared" si="30"/>
        <v>0</v>
      </c>
      <c r="M352">
        <f t="shared" si="31"/>
        <v>13.14680005821884</v>
      </c>
      <c r="N352">
        <f t="shared" si="32"/>
        <v>13.14680005821884</v>
      </c>
      <c r="O352">
        <f t="shared" si="33"/>
        <v>7.9911921922506677</v>
      </c>
      <c r="P352">
        <f t="shared" si="34"/>
        <v>7.9911921922506677</v>
      </c>
      <c r="Q352">
        <v>0</v>
      </c>
      <c r="R352">
        <v>3.8667058994761296</v>
      </c>
      <c r="S352">
        <v>4.124486292774538</v>
      </c>
      <c r="T352">
        <v>5.1556078659681726</v>
      </c>
      <c r="U352">
        <v>0</v>
      </c>
      <c r="V352">
        <v>0</v>
      </c>
      <c r="W352">
        <v>0</v>
      </c>
      <c r="X352">
        <v>0</v>
      </c>
      <c r="Y352">
        <f t="shared" si="26"/>
        <v>3.9400000000000004</v>
      </c>
      <c r="Z352" s="22">
        <f t="shared" si="27"/>
        <v>57.3260405203293</v>
      </c>
      <c r="AB352">
        <f t="shared" si="28"/>
        <v>740</v>
      </c>
      <c r="AC352">
        <f t="shared" si="28"/>
        <v>3200</v>
      </c>
    </row>
    <row r="353" spans="1:29" x14ac:dyDescent="0.25">
      <c r="A353" s="20">
        <v>34060</v>
      </c>
      <c r="F353" s="3">
        <v>0.83</v>
      </c>
      <c r="G353" s="3">
        <v>2.68</v>
      </c>
      <c r="H353" s="21"/>
      <c r="J353">
        <v>11.171501781873069</v>
      </c>
      <c r="K353" s="22">
        <f t="shared" si="29"/>
        <v>0</v>
      </c>
      <c r="L353" s="22">
        <f t="shared" si="30"/>
        <v>0</v>
      </c>
      <c r="M353">
        <f t="shared" si="31"/>
        <v>3.3244007533873452</v>
      </c>
      <c r="N353">
        <f t="shared" si="32"/>
        <v>3.3244007533873452</v>
      </c>
      <c r="O353">
        <f t="shared" si="33"/>
        <v>2.0207141834315236</v>
      </c>
      <c r="P353">
        <f t="shared" si="34"/>
        <v>2.0207141834315236</v>
      </c>
      <c r="Q353">
        <v>0</v>
      </c>
      <c r="R353">
        <v>0.97776492746686627</v>
      </c>
      <c r="S353">
        <v>1.0429492559646574</v>
      </c>
      <c r="T353">
        <v>1.3036865699558216</v>
      </c>
      <c r="U353">
        <v>0</v>
      </c>
      <c r="V353">
        <v>0</v>
      </c>
      <c r="W353">
        <v>0</v>
      </c>
      <c r="X353">
        <v>0</v>
      </c>
      <c r="Y353">
        <f t="shared" si="26"/>
        <v>3.5100000000000002</v>
      </c>
      <c r="Z353" s="22">
        <f t="shared" si="27"/>
        <v>14.495902535260413</v>
      </c>
      <c r="AB353">
        <f t="shared" si="28"/>
        <v>830</v>
      </c>
      <c r="AC353">
        <f t="shared" si="28"/>
        <v>2680</v>
      </c>
    </row>
    <row r="354" spans="1:29" x14ac:dyDescent="0.25">
      <c r="A354" s="20">
        <v>34090</v>
      </c>
      <c r="F354" s="3">
        <v>0.92</v>
      </c>
      <c r="G354" s="3">
        <v>2.1800000000000002</v>
      </c>
      <c r="H354" s="21"/>
      <c r="J354">
        <v>8.2903248504461597</v>
      </c>
      <c r="K354" s="22">
        <f t="shared" si="29"/>
        <v>0</v>
      </c>
      <c r="L354" s="22">
        <f t="shared" si="30"/>
        <v>0</v>
      </c>
      <c r="M354">
        <f t="shared" si="31"/>
        <v>2.4670239254106923</v>
      </c>
      <c r="N354">
        <f t="shared" si="32"/>
        <v>2.4670239254106923</v>
      </c>
      <c r="O354">
        <f t="shared" si="33"/>
        <v>1.4995635625045385</v>
      </c>
      <c r="P354">
        <f t="shared" si="34"/>
        <v>1.4995635625045385</v>
      </c>
      <c r="Q354">
        <v>0</v>
      </c>
      <c r="R354">
        <v>0.72559527217961539</v>
      </c>
      <c r="S354">
        <v>0.77396829032492309</v>
      </c>
      <c r="T354">
        <v>0.96746036290615378</v>
      </c>
      <c r="U354">
        <v>0</v>
      </c>
      <c r="V354">
        <v>0</v>
      </c>
      <c r="W354">
        <v>0</v>
      </c>
      <c r="X354">
        <v>0</v>
      </c>
      <c r="Y354">
        <f t="shared" si="26"/>
        <v>3.1</v>
      </c>
      <c r="Z354" s="22">
        <f t="shared" si="27"/>
        <v>10.757348775856851</v>
      </c>
      <c r="AB354">
        <f t="shared" si="28"/>
        <v>920</v>
      </c>
      <c r="AC354">
        <f t="shared" si="28"/>
        <v>2180</v>
      </c>
    </row>
    <row r="355" spans="1:29" x14ac:dyDescent="0.25">
      <c r="A355" s="20">
        <v>34121</v>
      </c>
      <c r="F355" s="3">
        <v>1.07</v>
      </c>
      <c r="G355" s="3">
        <v>1.9300000000000002</v>
      </c>
      <c r="H355" s="21"/>
      <c r="J355">
        <v>9.2009265177758515</v>
      </c>
      <c r="K355" s="22">
        <f t="shared" si="29"/>
        <v>0</v>
      </c>
      <c r="L355" s="22">
        <f t="shared" si="30"/>
        <v>0</v>
      </c>
      <c r="M355">
        <f t="shared" si="31"/>
        <v>2.8910430831635807</v>
      </c>
      <c r="N355">
        <f t="shared" si="32"/>
        <v>2.8910430831635807</v>
      </c>
      <c r="O355">
        <f t="shared" si="33"/>
        <v>1.7573006976092354</v>
      </c>
      <c r="P355">
        <f t="shared" si="34"/>
        <v>1.7573006976092354</v>
      </c>
      <c r="Q355">
        <v>0</v>
      </c>
      <c r="R355">
        <v>0.85030678916575908</v>
      </c>
      <c r="S355">
        <v>0.90699390844347627</v>
      </c>
      <c r="T355">
        <v>1.1337423855543454</v>
      </c>
      <c r="U355">
        <v>0</v>
      </c>
      <c r="V355">
        <v>0</v>
      </c>
      <c r="W355">
        <v>0</v>
      </c>
      <c r="X355">
        <v>0</v>
      </c>
      <c r="Y355">
        <f t="shared" si="26"/>
        <v>3</v>
      </c>
      <c r="Z355" s="22">
        <f t="shared" si="27"/>
        <v>12.091969600939432</v>
      </c>
      <c r="AB355">
        <f t="shared" si="28"/>
        <v>1070</v>
      </c>
      <c r="AC355">
        <f t="shared" si="28"/>
        <v>1930.0000000000002</v>
      </c>
    </row>
    <row r="356" spans="1:29" x14ac:dyDescent="0.25">
      <c r="A356" s="20">
        <v>34151</v>
      </c>
      <c r="F356" s="3">
        <v>1.05</v>
      </c>
      <c r="G356" s="3">
        <v>1.51</v>
      </c>
      <c r="H356" s="21"/>
      <c r="J356">
        <v>9.4874706970495453</v>
      </c>
      <c r="K356" s="22">
        <f t="shared" si="29"/>
        <v>0</v>
      </c>
      <c r="L356" s="22">
        <f t="shared" si="30"/>
        <v>0</v>
      </c>
      <c r="M356">
        <f t="shared" si="31"/>
        <v>3.2386334846699523</v>
      </c>
      <c r="N356">
        <f t="shared" si="32"/>
        <v>3.2386334846699523</v>
      </c>
      <c r="O356">
        <f t="shared" si="33"/>
        <v>1.9685811377405593</v>
      </c>
      <c r="P356">
        <f t="shared" si="34"/>
        <v>1.9685811377405593</v>
      </c>
      <c r="Q356">
        <v>0</v>
      </c>
      <c r="R356">
        <v>0.95253926019704482</v>
      </c>
      <c r="S356">
        <v>1.0160418775435145</v>
      </c>
      <c r="T356">
        <v>1.270052346929393</v>
      </c>
      <c r="U356">
        <v>0</v>
      </c>
      <c r="V356">
        <v>0</v>
      </c>
      <c r="W356">
        <v>0</v>
      </c>
      <c r="X356">
        <v>0</v>
      </c>
      <c r="Y356">
        <f t="shared" si="26"/>
        <v>2.56</v>
      </c>
      <c r="Z356" s="22">
        <f t="shared" si="27"/>
        <v>12.726104181719498</v>
      </c>
      <c r="AB356">
        <f t="shared" si="28"/>
        <v>1050</v>
      </c>
      <c r="AC356">
        <f t="shared" si="28"/>
        <v>1510</v>
      </c>
    </row>
    <row r="357" spans="1:29" x14ac:dyDescent="0.25">
      <c r="A357" s="20">
        <v>34182</v>
      </c>
      <c r="F357" s="3">
        <v>1.0900000000000001</v>
      </c>
      <c r="G357" s="3">
        <v>1.35</v>
      </c>
      <c r="H357" s="21"/>
      <c r="J357">
        <v>17.563905091355842</v>
      </c>
      <c r="K357" s="22">
        <f t="shared" si="29"/>
        <v>0</v>
      </c>
      <c r="L357" s="22">
        <f t="shared" si="30"/>
        <v>0</v>
      </c>
      <c r="M357">
        <f t="shared" si="31"/>
        <v>5.5187927247983852</v>
      </c>
      <c r="N357">
        <f t="shared" si="32"/>
        <v>5.5187927247983852</v>
      </c>
      <c r="O357">
        <f t="shared" si="33"/>
        <v>3.3545602837009794</v>
      </c>
      <c r="P357">
        <f t="shared" si="34"/>
        <v>3.3545602837009794</v>
      </c>
      <c r="Q357">
        <v>0</v>
      </c>
      <c r="R357">
        <v>1.6231743308230546</v>
      </c>
      <c r="S357">
        <v>1.7313859528779247</v>
      </c>
      <c r="T357">
        <v>2.1642324410974059</v>
      </c>
      <c r="U357">
        <v>0</v>
      </c>
      <c r="V357">
        <v>0</v>
      </c>
      <c r="W357">
        <v>0</v>
      </c>
      <c r="X357">
        <v>0</v>
      </c>
      <c r="Y357">
        <f t="shared" si="26"/>
        <v>2.4400000000000004</v>
      </c>
      <c r="Z357" s="22">
        <f t="shared" si="27"/>
        <v>23.082697816154226</v>
      </c>
      <c r="AB357">
        <f t="shared" si="28"/>
        <v>1090</v>
      </c>
      <c r="AC357">
        <f t="shared" si="28"/>
        <v>1350</v>
      </c>
    </row>
    <row r="358" spans="1:29" x14ac:dyDescent="0.25">
      <c r="A358" s="20">
        <v>34213</v>
      </c>
      <c r="F358" s="3">
        <v>0.99</v>
      </c>
      <c r="G358" s="3">
        <v>1.03</v>
      </c>
      <c r="H358" s="21"/>
      <c r="J358">
        <v>42.063252091956016</v>
      </c>
      <c r="K358" s="22">
        <f t="shared" si="29"/>
        <v>1.7901960259404142</v>
      </c>
      <c r="L358" s="22">
        <f t="shared" si="30"/>
        <v>1.7901960259404142</v>
      </c>
      <c r="M358">
        <f t="shared" si="31"/>
        <v>13.216785698796299</v>
      </c>
      <c r="N358">
        <f t="shared" si="32"/>
        <v>13.216785698796299</v>
      </c>
      <c r="O358">
        <f t="shared" si="33"/>
        <v>8.0337324835820638</v>
      </c>
      <c r="P358">
        <f t="shared" si="34"/>
        <v>8.0337324835820638</v>
      </c>
      <c r="Q358">
        <v>0</v>
      </c>
      <c r="R358">
        <v>3.8872899114106763</v>
      </c>
      <c r="S358">
        <v>4.146442572171388</v>
      </c>
      <c r="T358">
        <v>5.183053215214235</v>
      </c>
      <c r="U358">
        <v>0.5424836442243679</v>
      </c>
      <c r="V358">
        <v>0.5424836442243679</v>
      </c>
      <c r="W358">
        <v>0.5424836442243679</v>
      </c>
      <c r="X358">
        <v>0.16274509326731038</v>
      </c>
      <c r="Y358">
        <f t="shared" si="26"/>
        <v>2.02</v>
      </c>
      <c r="Z358" s="22">
        <f t="shared" si="27"/>
        <v>55.280037790752317</v>
      </c>
      <c r="AB358">
        <f t="shared" si="28"/>
        <v>990</v>
      </c>
      <c r="AC358">
        <f t="shared" si="28"/>
        <v>1030</v>
      </c>
    </row>
    <row r="359" spans="1:29" x14ac:dyDescent="0.25">
      <c r="A359" s="20">
        <v>34243</v>
      </c>
      <c r="F359" s="3">
        <v>0.88</v>
      </c>
      <c r="G359" s="3">
        <v>0.77</v>
      </c>
      <c r="H359" s="21"/>
      <c r="J359">
        <v>78.747221092517904</v>
      </c>
      <c r="K359" s="22">
        <f t="shared" si="29"/>
        <v>32.328060300861786</v>
      </c>
      <c r="L359" s="22">
        <f t="shared" si="30"/>
        <v>20.559643184145568</v>
      </c>
      <c r="M359">
        <f t="shared" si="31"/>
        <v>36.511752303454564</v>
      </c>
      <c r="N359">
        <f t="shared" si="32"/>
        <v>24.743335186738349</v>
      </c>
      <c r="O359">
        <f t="shared" si="33"/>
        <v>15.040066486056643</v>
      </c>
      <c r="P359">
        <f t="shared" si="34"/>
        <v>26.80848360277286</v>
      </c>
      <c r="Q359">
        <v>11.768417116716218</v>
      </c>
      <c r="R359">
        <v>7.2774515255112791</v>
      </c>
      <c r="S359">
        <v>7.7626149605453643</v>
      </c>
      <c r="T359">
        <v>9.703268700681706</v>
      </c>
      <c r="U359">
        <v>6.2301949042865354</v>
      </c>
      <c r="V359">
        <v>6.2301949042865354</v>
      </c>
      <c r="W359">
        <v>6.2301949042865354</v>
      </c>
      <c r="X359">
        <v>1.8690584712859606</v>
      </c>
      <c r="Y359">
        <f t="shared" si="26"/>
        <v>1.65</v>
      </c>
      <c r="Z359" s="22">
        <f t="shared" si="27"/>
        <v>115.25897339597248</v>
      </c>
      <c r="AB359">
        <f t="shared" si="28"/>
        <v>880</v>
      </c>
      <c r="AC359">
        <f t="shared" si="28"/>
        <v>770</v>
      </c>
    </row>
    <row r="360" spans="1:29" x14ac:dyDescent="0.25">
      <c r="A360" s="20">
        <v>34274</v>
      </c>
      <c r="F360" s="3">
        <v>0.61</v>
      </c>
      <c r="G360" s="3">
        <v>0.6</v>
      </c>
      <c r="H360" s="21"/>
      <c r="J360">
        <v>98.714858452473976</v>
      </c>
      <c r="K360" s="22">
        <f t="shared" si="29"/>
        <v>53.522969839380082</v>
      </c>
      <c r="L360" s="22">
        <f t="shared" si="30"/>
        <v>31.918607797000909</v>
      </c>
      <c r="M360">
        <f t="shared" si="31"/>
        <v>52.621771885087512</v>
      </c>
      <c r="N360">
        <f t="shared" si="32"/>
        <v>31.017409842708339</v>
      </c>
      <c r="O360">
        <f t="shared" si="33"/>
        <v>18.853719708312912</v>
      </c>
      <c r="P360">
        <f t="shared" si="34"/>
        <v>40.458081750692088</v>
      </c>
      <c r="Q360">
        <v>21.604362042379176</v>
      </c>
      <c r="R360">
        <v>9.1227676007965712</v>
      </c>
      <c r="S360">
        <v>9.730952107516341</v>
      </c>
      <c r="T360">
        <v>12.163690134395427</v>
      </c>
      <c r="U360">
        <v>9.6723053930305785</v>
      </c>
      <c r="V360">
        <v>9.6723053930305785</v>
      </c>
      <c r="W360">
        <v>9.6723053930305785</v>
      </c>
      <c r="X360">
        <v>2.9016916179091736</v>
      </c>
      <c r="Y360">
        <f t="shared" si="26"/>
        <v>1.21</v>
      </c>
      <c r="Z360" s="22">
        <f t="shared" si="27"/>
        <v>151.33663033756147</v>
      </c>
      <c r="AB360">
        <f t="shared" si="28"/>
        <v>610</v>
      </c>
      <c r="AC360">
        <f t="shared" si="28"/>
        <v>600</v>
      </c>
    </row>
    <row r="361" spans="1:29" x14ac:dyDescent="0.25">
      <c r="A361" s="20">
        <v>34304</v>
      </c>
      <c r="F361" s="3">
        <v>0.42</v>
      </c>
      <c r="G361" s="3">
        <v>0.54</v>
      </c>
      <c r="H361" s="21"/>
      <c r="J361">
        <v>100.8371917365792</v>
      </c>
      <c r="K361" s="22">
        <f t="shared" si="29"/>
        <v>54.499855252442778</v>
      </c>
      <c r="L361" s="22">
        <f t="shared" si="30"/>
        <v>32.001187616705906</v>
      </c>
      <c r="M361">
        <f t="shared" si="31"/>
        <v>54.839381623949976</v>
      </c>
      <c r="N361">
        <f t="shared" si="32"/>
        <v>32.34071398821311</v>
      </c>
      <c r="O361">
        <f t="shared" si="33"/>
        <v>19.65808105165895</v>
      </c>
      <c r="P361">
        <f t="shared" si="34"/>
        <v>42.156748687395819</v>
      </c>
      <c r="Q361">
        <v>22.498667635736872</v>
      </c>
      <c r="R361">
        <v>9.5119747024156212</v>
      </c>
      <c r="S361">
        <v>10.146106349243329</v>
      </c>
      <c r="T361">
        <v>12.68263293655416</v>
      </c>
      <c r="U361">
        <v>9.6973295808199715</v>
      </c>
      <c r="V361">
        <v>9.6973295808199715</v>
      </c>
      <c r="W361">
        <v>9.6973295808199715</v>
      </c>
      <c r="X361">
        <v>2.9091988742459916</v>
      </c>
      <c r="Y361">
        <f t="shared" si="26"/>
        <v>0.96</v>
      </c>
      <c r="Z361" s="22">
        <f t="shared" si="27"/>
        <v>155.67657336052918</v>
      </c>
      <c r="AB361">
        <f t="shared" si="28"/>
        <v>420</v>
      </c>
      <c r="AC361">
        <f t="shared" si="28"/>
        <v>540</v>
      </c>
    </row>
    <row r="362" spans="1:29" x14ac:dyDescent="0.25">
      <c r="A362" s="20">
        <v>34335</v>
      </c>
      <c r="F362" s="3">
        <v>0.25</v>
      </c>
      <c r="G362" s="3">
        <v>1.27</v>
      </c>
      <c r="H362" s="21"/>
      <c r="J362">
        <v>80.602994320909872</v>
      </c>
      <c r="K362" s="22">
        <f t="shared" si="29"/>
        <v>41.955532103649468</v>
      </c>
      <c r="L362" s="22">
        <f t="shared" si="30"/>
        <v>24.201074435091677</v>
      </c>
      <c r="M362">
        <f t="shared" si="31"/>
        <v>44.383890467990298</v>
      </c>
      <c r="N362">
        <f t="shared" si="32"/>
        <v>26.6294327994325</v>
      </c>
      <c r="O362">
        <f t="shared" si="33"/>
        <v>16.186517976125639</v>
      </c>
      <c r="P362">
        <f t="shared" si="34"/>
        <v>33.940975644683434</v>
      </c>
      <c r="Q362">
        <v>17.754457668557791</v>
      </c>
      <c r="R362">
        <v>7.8321861174801475</v>
      </c>
      <c r="S362">
        <v>8.3543318586454909</v>
      </c>
      <c r="T362">
        <v>10.442914823306863</v>
      </c>
      <c r="U362">
        <v>7.3336589197247504</v>
      </c>
      <c r="V362">
        <v>7.3336589197247504</v>
      </c>
      <c r="W362">
        <v>7.3336589197247504</v>
      </c>
      <c r="X362">
        <v>2.2000976759174251</v>
      </c>
      <c r="Y362">
        <f t="shared" si="26"/>
        <v>1.52</v>
      </c>
      <c r="Z362" s="22">
        <f t="shared" si="27"/>
        <v>124.98688478890017</v>
      </c>
      <c r="AB362">
        <f t="shared" si="28"/>
        <v>250</v>
      </c>
      <c r="AC362">
        <f t="shared" si="28"/>
        <v>1270</v>
      </c>
    </row>
    <row r="363" spans="1:29" x14ac:dyDescent="0.25">
      <c r="A363" s="20">
        <v>34366</v>
      </c>
      <c r="F363" s="3">
        <v>0.19</v>
      </c>
      <c r="G363" s="3">
        <v>1.19</v>
      </c>
      <c r="H363" s="21"/>
      <c r="J363">
        <v>56.781707629166661</v>
      </c>
      <c r="K363" s="22">
        <f t="shared" si="29"/>
        <v>9.3643095210879608</v>
      </c>
      <c r="L363" s="22">
        <f t="shared" si="30"/>
        <v>7.2320957451950267</v>
      </c>
      <c r="M363">
        <f t="shared" si="31"/>
        <v>21.230567028670713</v>
      </c>
      <c r="N363">
        <f t="shared" si="32"/>
        <v>19.098353252777777</v>
      </c>
      <c r="O363">
        <f t="shared" si="33"/>
        <v>11.608802957570806</v>
      </c>
      <c r="P363">
        <f t="shared" si="34"/>
        <v>13.741016733463741</v>
      </c>
      <c r="Q363">
        <v>2.1322137758929358</v>
      </c>
      <c r="R363">
        <v>5.6171627214052284</v>
      </c>
      <c r="S363">
        <v>5.9916402361655772</v>
      </c>
      <c r="T363">
        <v>7.4895502952069712</v>
      </c>
      <c r="U363">
        <v>2.191544165210614</v>
      </c>
      <c r="V363">
        <v>2.191544165210614</v>
      </c>
      <c r="W363">
        <v>2.191544165210614</v>
      </c>
      <c r="X363">
        <v>0.65746324956318425</v>
      </c>
      <c r="Y363">
        <f t="shared" si="26"/>
        <v>1.38</v>
      </c>
      <c r="Z363" s="22">
        <f t="shared" si="27"/>
        <v>78.012274657837366</v>
      </c>
      <c r="AB363">
        <f t="shared" si="28"/>
        <v>190</v>
      </c>
      <c r="AC363">
        <f t="shared" si="28"/>
        <v>1190</v>
      </c>
    </row>
    <row r="364" spans="1:29" x14ac:dyDescent="0.25">
      <c r="A364" s="20">
        <v>34394</v>
      </c>
      <c r="F364" s="3">
        <v>0.28999999999999998</v>
      </c>
      <c r="G364" s="3">
        <v>1.08</v>
      </c>
      <c r="H364" s="21"/>
      <c r="J364">
        <v>43.045053760477337</v>
      </c>
      <c r="K364" s="22">
        <f t="shared" si="29"/>
        <v>0</v>
      </c>
      <c r="L364" s="22">
        <f t="shared" si="30"/>
        <v>0</v>
      </c>
      <c r="M364">
        <f t="shared" si="31"/>
        <v>13.525279731145462</v>
      </c>
      <c r="N364">
        <f t="shared" si="32"/>
        <v>13.525279731145462</v>
      </c>
      <c r="O364">
        <f t="shared" si="33"/>
        <v>8.2212484640295944</v>
      </c>
      <c r="P364">
        <f t="shared" si="34"/>
        <v>8.2212484640295944</v>
      </c>
      <c r="Q364">
        <v>0</v>
      </c>
      <c r="R364">
        <v>3.9780234503369005</v>
      </c>
      <c r="S364">
        <v>4.2432250136926939</v>
      </c>
      <c r="T364">
        <v>5.3040312671158674</v>
      </c>
      <c r="U364">
        <v>0</v>
      </c>
      <c r="V364">
        <v>0</v>
      </c>
      <c r="W364">
        <v>0</v>
      </c>
      <c r="X364">
        <v>0</v>
      </c>
      <c r="Y364">
        <f t="shared" si="26"/>
        <v>1.37</v>
      </c>
      <c r="Z364" s="22">
        <f t="shared" si="27"/>
        <v>56.570333491622797</v>
      </c>
      <c r="AB364">
        <f t="shared" si="28"/>
        <v>290</v>
      </c>
      <c r="AC364">
        <f t="shared" si="28"/>
        <v>1080</v>
      </c>
    </row>
    <row r="365" spans="1:29" x14ac:dyDescent="0.25">
      <c r="A365" s="20">
        <v>34425</v>
      </c>
      <c r="F365" s="3">
        <v>0.36</v>
      </c>
      <c r="G365" s="3">
        <v>0.85</v>
      </c>
      <c r="H365" s="21"/>
      <c r="J365">
        <v>10.884702628566259</v>
      </c>
      <c r="K365" s="22">
        <f t="shared" si="29"/>
        <v>0</v>
      </c>
      <c r="L365" s="22">
        <f t="shared" si="30"/>
        <v>0</v>
      </c>
      <c r="M365">
        <f t="shared" si="31"/>
        <v>3.4201060279976847</v>
      </c>
      <c r="N365">
        <f t="shared" si="32"/>
        <v>3.4201060279976847</v>
      </c>
      <c r="O365">
        <f t="shared" si="33"/>
        <v>2.0788879778025144</v>
      </c>
      <c r="P365">
        <f t="shared" si="34"/>
        <v>2.0788879778025144</v>
      </c>
      <c r="Q365">
        <v>0</v>
      </c>
      <c r="R365">
        <v>1.0059135376463779</v>
      </c>
      <c r="S365">
        <v>1.0729744401561363</v>
      </c>
      <c r="T365">
        <v>1.3412180501951705</v>
      </c>
      <c r="U365">
        <v>0</v>
      </c>
      <c r="V365">
        <v>0</v>
      </c>
      <c r="W365">
        <v>0</v>
      </c>
      <c r="X365">
        <v>0</v>
      </c>
      <c r="Y365">
        <f t="shared" si="26"/>
        <v>1.21</v>
      </c>
      <c r="Z365" s="22">
        <f t="shared" si="27"/>
        <v>14.304808656563944</v>
      </c>
      <c r="AB365">
        <f t="shared" si="28"/>
        <v>360</v>
      </c>
      <c r="AC365">
        <f t="shared" si="28"/>
        <v>850</v>
      </c>
    </row>
    <row r="366" spans="1:29" x14ac:dyDescent="0.25">
      <c r="A366" s="20">
        <v>34455</v>
      </c>
      <c r="F366" s="3">
        <v>0.54</v>
      </c>
      <c r="G366" s="3">
        <v>0.78</v>
      </c>
      <c r="H366" s="21"/>
      <c r="J366">
        <v>8.077492395672321</v>
      </c>
      <c r="K366" s="22">
        <f t="shared" si="29"/>
        <v>0</v>
      </c>
      <c r="L366" s="22">
        <f t="shared" si="30"/>
        <v>0</v>
      </c>
      <c r="M366">
        <f t="shared" si="31"/>
        <v>2.5380464102934583</v>
      </c>
      <c r="N366">
        <f t="shared" si="32"/>
        <v>2.5380464102934583</v>
      </c>
      <c r="O366">
        <f t="shared" si="33"/>
        <v>1.5427340925313178</v>
      </c>
      <c r="P366">
        <f t="shared" si="34"/>
        <v>1.5427340925313178</v>
      </c>
      <c r="Q366">
        <v>0</v>
      </c>
      <c r="R366">
        <v>0.74648423832160538</v>
      </c>
      <c r="S366">
        <v>0.79624985420971239</v>
      </c>
      <c r="T366">
        <v>0.99531231776214046</v>
      </c>
      <c r="U366">
        <v>0</v>
      </c>
      <c r="V366">
        <v>0</v>
      </c>
      <c r="W366">
        <v>0</v>
      </c>
      <c r="X366">
        <v>0</v>
      </c>
      <c r="Y366">
        <f t="shared" si="26"/>
        <v>1.32</v>
      </c>
      <c r="Z366" s="22">
        <f t="shared" si="27"/>
        <v>10.61553880596578</v>
      </c>
      <c r="AB366">
        <f t="shared" si="28"/>
        <v>540</v>
      </c>
      <c r="AC366">
        <f t="shared" si="28"/>
        <v>780</v>
      </c>
    </row>
    <row r="367" spans="1:29" x14ac:dyDescent="0.25">
      <c r="A367" s="20">
        <v>34486</v>
      </c>
      <c r="F367" s="3">
        <v>0.62</v>
      </c>
      <c r="G367" s="3">
        <v>0.8</v>
      </c>
      <c r="H367" s="21"/>
      <c r="J367">
        <v>8.9584928909709376</v>
      </c>
      <c r="K367" s="22">
        <f t="shared" si="29"/>
        <v>0</v>
      </c>
      <c r="L367" s="22">
        <f t="shared" si="30"/>
        <v>0</v>
      </c>
      <c r="M367">
        <f t="shared" si="31"/>
        <v>2.9719435201440332</v>
      </c>
      <c r="N367">
        <f t="shared" si="32"/>
        <v>2.9719435201440332</v>
      </c>
      <c r="O367">
        <f t="shared" si="33"/>
        <v>1.8064754730287262</v>
      </c>
      <c r="P367">
        <f t="shared" si="34"/>
        <v>1.8064754730287262</v>
      </c>
      <c r="Q367">
        <v>0</v>
      </c>
      <c r="R367">
        <v>0.87410103533648043</v>
      </c>
      <c r="S367">
        <v>0.93237443769224571</v>
      </c>
      <c r="T367">
        <v>1.1654680471153072</v>
      </c>
      <c r="U367">
        <v>0</v>
      </c>
      <c r="V367">
        <v>0</v>
      </c>
      <c r="W367">
        <v>0</v>
      </c>
      <c r="X367">
        <v>0</v>
      </c>
      <c r="Y367">
        <f t="shared" si="26"/>
        <v>1.42</v>
      </c>
      <c r="Z367" s="22">
        <f t="shared" si="27"/>
        <v>11.930436411114972</v>
      </c>
      <c r="AB367">
        <f t="shared" si="28"/>
        <v>620</v>
      </c>
      <c r="AC367">
        <f t="shared" si="28"/>
        <v>800</v>
      </c>
    </row>
    <row r="368" spans="1:29" x14ac:dyDescent="0.25">
      <c r="A368" s="20">
        <v>34516</v>
      </c>
      <c r="F368" s="3">
        <v>0.72</v>
      </c>
      <c r="G368" s="3">
        <v>0.75</v>
      </c>
      <c r="H368" s="21"/>
      <c r="J368">
        <v>9.2223183080663844</v>
      </c>
      <c r="K368" s="22">
        <f t="shared" si="29"/>
        <v>0</v>
      </c>
      <c r="L368" s="22">
        <f t="shared" si="30"/>
        <v>0</v>
      </c>
      <c r="M368">
        <f t="shared" si="31"/>
        <v>3.3141899132940065</v>
      </c>
      <c r="N368">
        <f t="shared" si="32"/>
        <v>3.3141899132940065</v>
      </c>
      <c r="O368">
        <f t="shared" si="33"/>
        <v>2.0145075943551802</v>
      </c>
      <c r="P368">
        <f t="shared" si="34"/>
        <v>2.0145075943551802</v>
      </c>
      <c r="Q368">
        <v>0</v>
      </c>
      <c r="R368">
        <v>0.97476173920411957</v>
      </c>
      <c r="S368">
        <v>1.0397458551510608</v>
      </c>
      <c r="T368">
        <v>1.299682318938826</v>
      </c>
      <c r="U368">
        <v>0</v>
      </c>
      <c r="V368">
        <v>0</v>
      </c>
      <c r="W368">
        <v>0</v>
      </c>
      <c r="X368">
        <v>0</v>
      </c>
      <c r="Y368">
        <f t="shared" si="26"/>
        <v>1.47</v>
      </c>
      <c r="Z368" s="22">
        <f t="shared" si="27"/>
        <v>12.536508221360391</v>
      </c>
      <c r="AB368">
        <f t="shared" si="28"/>
        <v>720</v>
      </c>
      <c r="AC368">
        <f t="shared" si="28"/>
        <v>750</v>
      </c>
    </row>
    <row r="369" spans="1:29" x14ac:dyDescent="0.25">
      <c r="A369" s="20">
        <v>34547</v>
      </c>
      <c r="F369" s="3">
        <v>0.72</v>
      </c>
      <c r="G369" s="3">
        <v>0.7</v>
      </c>
      <c r="H369" s="21"/>
      <c r="J369">
        <v>17.101116783686152</v>
      </c>
      <c r="K369" s="22">
        <f t="shared" si="29"/>
        <v>0</v>
      </c>
      <c r="L369" s="22">
        <f t="shared" si="30"/>
        <v>0</v>
      </c>
      <c r="M369">
        <f t="shared" si="31"/>
        <v>5.6732258239247297</v>
      </c>
      <c r="N369">
        <f t="shared" si="32"/>
        <v>5.6732258239247297</v>
      </c>
      <c r="O369">
        <f t="shared" si="33"/>
        <v>3.4484313831699338</v>
      </c>
      <c r="P369">
        <f t="shared" si="34"/>
        <v>3.4484313831699338</v>
      </c>
      <c r="Q369">
        <v>0</v>
      </c>
      <c r="R369">
        <v>1.6685958305660971</v>
      </c>
      <c r="S369">
        <v>1.7798355526038367</v>
      </c>
      <c r="T369">
        <v>2.2247944407547959</v>
      </c>
      <c r="U369">
        <v>0</v>
      </c>
      <c r="V369">
        <v>0</v>
      </c>
      <c r="W369">
        <v>0</v>
      </c>
      <c r="X369">
        <v>0</v>
      </c>
      <c r="Y369">
        <f t="shared" si="26"/>
        <v>1.42</v>
      </c>
      <c r="Z369" s="22">
        <f t="shared" si="27"/>
        <v>22.774342607610883</v>
      </c>
      <c r="AB369">
        <f t="shared" si="28"/>
        <v>720</v>
      </c>
      <c r="AC369">
        <f t="shared" si="28"/>
        <v>700</v>
      </c>
    </row>
    <row r="370" spans="1:29" x14ac:dyDescent="0.25">
      <c r="A370" s="20">
        <v>34578</v>
      </c>
      <c r="F370" s="3">
        <v>0.68</v>
      </c>
      <c r="G370" s="3">
        <v>0.47</v>
      </c>
      <c r="H370" s="21"/>
      <c r="J370">
        <v>40.954934713248463</v>
      </c>
      <c r="K370" s="22">
        <f t="shared" si="29"/>
        <v>16.347843446628659</v>
      </c>
      <c r="L370" s="22">
        <f t="shared" si="30"/>
        <v>11.937100916957267</v>
      </c>
      <c r="M370">
        <f t="shared" si="31"/>
        <v>17.997375272510904</v>
      </c>
      <c r="N370">
        <f t="shared" si="32"/>
        <v>13.586632742839509</v>
      </c>
      <c r="O370">
        <f t="shared" si="33"/>
        <v>8.2585414711377414</v>
      </c>
      <c r="P370">
        <f t="shared" si="34"/>
        <v>12.669284000809137</v>
      </c>
      <c r="Q370">
        <v>4.4107425296713956</v>
      </c>
      <c r="R370">
        <v>3.9960684537763265</v>
      </c>
      <c r="S370">
        <v>4.2624730173614145</v>
      </c>
      <c r="T370">
        <v>5.3280912717017683</v>
      </c>
      <c r="U370">
        <v>3.6173033081688684</v>
      </c>
      <c r="V370">
        <v>3.6173033081688684</v>
      </c>
      <c r="W370">
        <v>3.6173033081688684</v>
      </c>
      <c r="X370">
        <v>1.0851909924506606</v>
      </c>
      <c r="Y370">
        <f t="shared" si="26"/>
        <v>1.1499999999999999</v>
      </c>
      <c r="Z370" s="22">
        <f t="shared" si="27"/>
        <v>58.952309985759371</v>
      </c>
      <c r="AB370">
        <f t="shared" si="28"/>
        <v>680</v>
      </c>
      <c r="AC370">
        <f t="shared" si="28"/>
        <v>470</v>
      </c>
    </row>
    <row r="371" spans="1:29" x14ac:dyDescent="0.25">
      <c r="A371" s="20">
        <v>34608</v>
      </c>
      <c r="F371" s="3">
        <v>0.51</v>
      </c>
      <c r="G371" s="3">
        <v>0.41</v>
      </c>
      <c r="H371" s="21"/>
      <c r="J371">
        <v>76.672324138022688</v>
      </c>
      <c r="K371" s="22">
        <f t="shared" si="29"/>
        <v>57.094864058288294</v>
      </c>
      <c r="L371" s="22">
        <f t="shared" si="30"/>
        <v>34.872959589493497</v>
      </c>
      <c r="M371">
        <f t="shared" si="31"/>
        <v>47.657635642510449</v>
      </c>
      <c r="N371">
        <f t="shared" si="32"/>
        <v>25.435731173715645</v>
      </c>
      <c r="O371">
        <f t="shared" si="33"/>
        <v>15.460934635003628</v>
      </c>
      <c r="P371">
        <f t="shared" si="34"/>
        <v>37.682839103798429</v>
      </c>
      <c r="Q371">
        <v>22.221904468794801</v>
      </c>
      <c r="R371">
        <v>7.4810974040340144</v>
      </c>
      <c r="S371">
        <v>7.9798372309696148</v>
      </c>
      <c r="T371">
        <v>9.9747965387120185</v>
      </c>
      <c r="U371">
        <v>10.567563511967727</v>
      </c>
      <c r="V371">
        <v>10.567563511967727</v>
      </c>
      <c r="W371">
        <v>10.567563511967727</v>
      </c>
      <c r="X371">
        <v>3.1702690535903177</v>
      </c>
      <c r="Y371">
        <f t="shared" si="26"/>
        <v>0.91999999999999993</v>
      </c>
      <c r="Z371" s="22">
        <f t="shared" si="27"/>
        <v>124.32995978053313</v>
      </c>
      <c r="AB371">
        <f t="shared" si="28"/>
        <v>510</v>
      </c>
      <c r="AC371">
        <f t="shared" si="28"/>
        <v>410</v>
      </c>
    </row>
    <row r="372" spans="1:29" x14ac:dyDescent="0.25">
      <c r="A372" s="20">
        <v>34639</v>
      </c>
      <c r="F372" s="3">
        <v>0.28999999999999998</v>
      </c>
      <c r="G372" s="3">
        <v>0.51</v>
      </c>
      <c r="H372" s="21"/>
      <c r="J372">
        <v>96.11383766310766</v>
      </c>
      <c r="K372" s="22">
        <f t="shared" si="29"/>
        <v>83.888914885920329</v>
      </c>
      <c r="L372" s="22">
        <f t="shared" si="30"/>
        <v>49.539351692052826</v>
      </c>
      <c r="M372">
        <f t="shared" si="31"/>
        <v>66.234937275811944</v>
      </c>
      <c r="N372">
        <f t="shared" si="32"/>
        <v>31.885374081944448</v>
      </c>
      <c r="O372">
        <f t="shared" si="33"/>
        <v>19.381305814515251</v>
      </c>
      <c r="P372">
        <f t="shared" si="34"/>
        <v>53.730869008382754</v>
      </c>
      <c r="Q372">
        <v>34.349563193867503</v>
      </c>
      <c r="R372">
        <v>9.3780512005718961</v>
      </c>
      <c r="S372">
        <v>10.003254613943357</v>
      </c>
      <c r="T372">
        <v>12.504068267429195</v>
      </c>
      <c r="U372">
        <v>15.011924755167522</v>
      </c>
      <c r="V372">
        <v>15.011924755167522</v>
      </c>
      <c r="W372">
        <v>15.011924755167522</v>
      </c>
      <c r="X372">
        <v>4.5035774265502573</v>
      </c>
      <c r="Y372">
        <f t="shared" si="26"/>
        <v>0.8</v>
      </c>
      <c r="Z372" s="22">
        <f t="shared" si="27"/>
        <v>162.3487749389196</v>
      </c>
      <c r="AB372">
        <f t="shared" si="28"/>
        <v>290</v>
      </c>
      <c r="AC372">
        <f t="shared" si="28"/>
        <v>510</v>
      </c>
    </row>
    <row r="373" spans="1:29" x14ac:dyDescent="0.25">
      <c r="A373" s="20">
        <v>34669</v>
      </c>
      <c r="F373" s="3">
        <v>0.19</v>
      </c>
      <c r="G373" s="3">
        <v>1</v>
      </c>
      <c r="H373" s="21"/>
      <c r="J373">
        <v>98.141588917763997</v>
      </c>
      <c r="K373" s="22">
        <f t="shared" si="29"/>
        <v>85.69812468858153</v>
      </c>
      <c r="L373" s="22">
        <f t="shared" si="30"/>
        <v>50.092988889207838</v>
      </c>
      <c r="M373">
        <f t="shared" si="31"/>
        <v>68.812432917806333</v>
      </c>
      <c r="N373">
        <f t="shared" si="32"/>
        <v>33.207297118432642</v>
      </c>
      <c r="O373">
        <f t="shared" si="33"/>
        <v>20.18482766022376</v>
      </c>
      <c r="P373">
        <f t="shared" si="34"/>
        <v>55.789963459597459</v>
      </c>
      <c r="Q373">
        <v>35.605135799373699</v>
      </c>
      <c r="R373">
        <v>9.7668520936566594</v>
      </c>
      <c r="S373">
        <v>10.417975566567103</v>
      </c>
      <c r="T373">
        <v>13.02246945820888</v>
      </c>
      <c r="U373">
        <v>15.179693602790254</v>
      </c>
      <c r="V373">
        <v>15.179693602790254</v>
      </c>
      <c r="W373">
        <v>15.179693602790254</v>
      </c>
      <c r="X373">
        <v>4.5539080808370764</v>
      </c>
      <c r="Y373">
        <f t="shared" si="26"/>
        <v>1.19</v>
      </c>
      <c r="Z373" s="22">
        <f t="shared" si="27"/>
        <v>166.95402183557033</v>
      </c>
      <c r="AB373">
        <f t="shared" si="28"/>
        <v>190</v>
      </c>
      <c r="AC373">
        <f t="shared" si="28"/>
        <v>1000</v>
      </c>
    </row>
    <row r="374" spans="1:29" x14ac:dyDescent="0.25">
      <c r="A374" s="20">
        <v>34700</v>
      </c>
      <c r="F374" s="3">
        <v>0.25</v>
      </c>
      <c r="G374" s="3">
        <v>2.2800000000000002</v>
      </c>
      <c r="H374" s="21"/>
      <c r="J374">
        <v>78.402460394545258</v>
      </c>
      <c r="K374" s="22">
        <f t="shared" si="29"/>
        <v>52.043406263961728</v>
      </c>
      <c r="L374" s="22">
        <f t="shared" si="30"/>
        <v>31.649609792414029</v>
      </c>
      <c r="M374">
        <f t="shared" si="31"/>
        <v>47.69216035527181</v>
      </c>
      <c r="N374">
        <f t="shared" si="32"/>
        <v>27.298363883724114</v>
      </c>
      <c r="O374">
        <f t="shared" si="33"/>
        <v>16.593123145008775</v>
      </c>
      <c r="P374">
        <f t="shared" si="34"/>
        <v>36.986919616556477</v>
      </c>
      <c r="Q374">
        <v>20.393796471547699</v>
      </c>
      <c r="R374">
        <v>8.0289305540365046</v>
      </c>
      <c r="S374">
        <v>8.5641925909722705</v>
      </c>
      <c r="T374">
        <v>10.705240738715339</v>
      </c>
      <c r="U374">
        <v>9.5907908461860689</v>
      </c>
      <c r="V374">
        <v>9.5907908461860689</v>
      </c>
      <c r="W374">
        <v>9.5907908461860689</v>
      </c>
      <c r="X374">
        <v>2.8772372538558209</v>
      </c>
      <c r="Y374">
        <f t="shared" si="26"/>
        <v>2.5300000000000002</v>
      </c>
      <c r="Z374" s="22">
        <f t="shared" si="27"/>
        <v>126.09462074981707</v>
      </c>
      <c r="AB374">
        <f t="shared" si="28"/>
        <v>250</v>
      </c>
      <c r="AC374">
        <f t="shared" si="28"/>
        <v>2280.0000000000005</v>
      </c>
    </row>
    <row r="375" spans="1:29" x14ac:dyDescent="0.25">
      <c r="A375" s="20">
        <v>34731</v>
      </c>
      <c r="F375" s="3" t="s">
        <v>11</v>
      </c>
      <c r="G375" s="3">
        <v>1.58</v>
      </c>
      <c r="H375" s="21"/>
      <c r="J375">
        <v>55.211554170987654</v>
      </c>
      <c r="K375" s="22">
        <f t="shared" si="29"/>
        <v>18.877276362746088</v>
      </c>
      <c r="L375" s="22">
        <f t="shared" si="30"/>
        <v>13.620956681031785</v>
      </c>
      <c r="M375">
        <f t="shared" si="31"/>
        <v>24.815560771683437</v>
      </c>
      <c r="N375">
        <f t="shared" si="32"/>
        <v>19.559241089969134</v>
      </c>
      <c r="O375">
        <f t="shared" si="33"/>
        <v>11.888950466451828</v>
      </c>
      <c r="P375">
        <f t="shared" si="34"/>
        <v>17.14527014816613</v>
      </c>
      <c r="Q375">
        <v>5.2563196817143023</v>
      </c>
      <c r="R375">
        <v>5.7527179676379809</v>
      </c>
      <c r="S375">
        <v>6.1362324988138459</v>
      </c>
      <c r="T375">
        <v>7.6702906235173076</v>
      </c>
      <c r="U375">
        <v>4.1275626306156923</v>
      </c>
      <c r="V375">
        <v>4.1275626306156923</v>
      </c>
      <c r="W375">
        <v>4.1275626306156923</v>
      </c>
      <c r="X375">
        <v>1.2382687891847077</v>
      </c>
      <c r="Y375" t="e">
        <f t="shared" si="26"/>
        <v>#VALUE!</v>
      </c>
      <c r="Z375" s="22">
        <f t="shared" si="27"/>
        <v>80.027114942671091</v>
      </c>
      <c r="AC375">
        <f t="shared" si="28"/>
        <v>1580</v>
      </c>
    </row>
    <row r="376" spans="1:29" x14ac:dyDescent="0.25">
      <c r="A376" s="20">
        <v>34759</v>
      </c>
      <c r="F376" s="3">
        <v>0.21</v>
      </c>
      <c r="G376" s="3">
        <v>0.85</v>
      </c>
      <c r="H376" s="21"/>
      <c r="J376">
        <v>41.910867058844211</v>
      </c>
      <c r="K376" s="22">
        <f t="shared" si="29"/>
        <v>16.360698662365184</v>
      </c>
      <c r="L376" s="22">
        <f t="shared" si="30"/>
        <v>12.041381191237964</v>
      </c>
      <c r="M376">
        <f t="shared" si="31"/>
        <v>18.223076875199304</v>
      </c>
      <c r="N376">
        <f t="shared" si="32"/>
        <v>13.903759404072085</v>
      </c>
      <c r="O376">
        <f t="shared" si="33"/>
        <v>8.451304735808522</v>
      </c>
      <c r="P376">
        <f t="shared" si="34"/>
        <v>12.770622206935743</v>
      </c>
      <c r="Q376">
        <v>4.3193174711272206</v>
      </c>
      <c r="R376">
        <v>4.0893410011976723</v>
      </c>
      <c r="S376">
        <v>4.3619637346108497</v>
      </c>
      <c r="T376">
        <v>5.4524546682635631</v>
      </c>
      <c r="U376">
        <v>3.6489033912842315</v>
      </c>
      <c r="V376">
        <v>3.6489033912842315</v>
      </c>
      <c r="W376">
        <v>3.6489033912842315</v>
      </c>
      <c r="X376">
        <v>1.0946710173852694</v>
      </c>
      <c r="Y376">
        <f t="shared" si="26"/>
        <v>1.06</v>
      </c>
      <c r="Z376" s="22">
        <f t="shared" si="27"/>
        <v>60.133943934043515</v>
      </c>
      <c r="AB376">
        <f t="shared" si="28"/>
        <v>210</v>
      </c>
      <c r="AC376">
        <f t="shared" si="28"/>
        <v>850</v>
      </c>
    </row>
    <row r="377" spans="1:29" x14ac:dyDescent="0.25">
      <c r="A377" s="20">
        <v>34790</v>
      </c>
      <c r="F377" s="3">
        <v>0.26</v>
      </c>
      <c r="G377" s="3">
        <v>0.7</v>
      </c>
      <c r="H377" s="21"/>
      <c r="J377">
        <v>10.59790347525945</v>
      </c>
      <c r="K377" s="22">
        <f t="shared" si="29"/>
        <v>0</v>
      </c>
      <c r="L377" s="22">
        <f t="shared" si="30"/>
        <v>0</v>
      </c>
      <c r="M377">
        <f t="shared" si="31"/>
        <v>3.5158113026080242</v>
      </c>
      <c r="N377">
        <f t="shared" si="32"/>
        <v>3.5158113026080242</v>
      </c>
      <c r="O377">
        <f t="shared" si="33"/>
        <v>2.1370617721735048</v>
      </c>
      <c r="P377">
        <f t="shared" si="34"/>
        <v>2.1370617721735048</v>
      </c>
      <c r="Q377">
        <v>0</v>
      </c>
      <c r="R377">
        <v>1.0340621478258896</v>
      </c>
      <c r="S377">
        <v>1.1029996243476154</v>
      </c>
      <c r="T377">
        <v>1.3787495304345192</v>
      </c>
      <c r="U377">
        <v>0</v>
      </c>
      <c r="V377">
        <v>0</v>
      </c>
      <c r="W377">
        <v>0</v>
      </c>
      <c r="X377">
        <v>0</v>
      </c>
      <c r="Y377">
        <f t="shared" si="26"/>
        <v>0.96</v>
      </c>
      <c r="Z377" s="22">
        <f t="shared" si="27"/>
        <v>14.113714777867475</v>
      </c>
      <c r="AB377">
        <f t="shared" si="28"/>
        <v>260</v>
      </c>
      <c r="AC377">
        <f t="shared" si="28"/>
        <v>700</v>
      </c>
    </row>
    <row r="378" spans="1:29" x14ac:dyDescent="0.25">
      <c r="A378" s="20">
        <v>34820</v>
      </c>
      <c r="F378" s="3">
        <v>0.23</v>
      </c>
      <c r="G378" s="3">
        <v>0.67</v>
      </c>
      <c r="H378" s="21"/>
      <c r="J378">
        <v>7.8646599408984823</v>
      </c>
      <c r="K378" s="22">
        <f t="shared" si="29"/>
        <v>0</v>
      </c>
      <c r="L378" s="22">
        <f t="shared" si="30"/>
        <v>0</v>
      </c>
      <c r="M378">
        <f t="shared" si="31"/>
        <v>2.609068895176224</v>
      </c>
      <c r="N378">
        <f t="shared" si="32"/>
        <v>2.609068895176224</v>
      </c>
      <c r="O378">
        <f t="shared" si="33"/>
        <v>1.5859046225580968</v>
      </c>
      <c r="P378">
        <f t="shared" si="34"/>
        <v>1.5859046225580968</v>
      </c>
      <c r="Q378">
        <v>0</v>
      </c>
      <c r="R378">
        <v>0.76737320446359536</v>
      </c>
      <c r="S378">
        <v>0.81853141809450158</v>
      </c>
      <c r="T378">
        <v>1.0231642726181271</v>
      </c>
      <c r="U378">
        <v>0</v>
      </c>
      <c r="V378">
        <v>0</v>
      </c>
      <c r="W378">
        <v>0</v>
      </c>
      <c r="X378">
        <v>0</v>
      </c>
      <c r="Y378">
        <f t="shared" si="26"/>
        <v>0.9</v>
      </c>
      <c r="Z378" s="22">
        <f t="shared" si="27"/>
        <v>10.473728836074706</v>
      </c>
      <c r="AB378">
        <f t="shared" si="28"/>
        <v>230</v>
      </c>
      <c r="AC378">
        <f t="shared" si="28"/>
        <v>670</v>
      </c>
    </row>
    <row r="379" spans="1:29" x14ac:dyDescent="0.25">
      <c r="A379" s="20">
        <v>34851</v>
      </c>
      <c r="F379" s="3">
        <v>0.32</v>
      </c>
      <c r="G379" s="3">
        <v>0.62</v>
      </c>
      <c r="H379" s="21"/>
      <c r="J379">
        <v>8.7160592641660255</v>
      </c>
      <c r="K379" s="22">
        <f t="shared" si="29"/>
        <v>0</v>
      </c>
      <c r="L379" s="22">
        <f t="shared" si="30"/>
        <v>0</v>
      </c>
      <c r="M379">
        <f t="shared" si="31"/>
        <v>3.0528439571244856</v>
      </c>
      <c r="N379">
        <f t="shared" si="32"/>
        <v>3.0528439571244856</v>
      </c>
      <c r="O379">
        <f t="shared" si="33"/>
        <v>1.8556502484482169</v>
      </c>
      <c r="P379">
        <f t="shared" si="34"/>
        <v>1.8556502484482169</v>
      </c>
      <c r="Q379">
        <v>0</v>
      </c>
      <c r="R379">
        <v>0.89789528150720177</v>
      </c>
      <c r="S379">
        <v>0.95775496694101525</v>
      </c>
      <c r="T379">
        <v>1.197193708676269</v>
      </c>
      <c r="U379">
        <v>0</v>
      </c>
      <c r="V379">
        <v>0</v>
      </c>
      <c r="W379">
        <v>0</v>
      </c>
      <c r="X379">
        <v>0</v>
      </c>
      <c r="Y379">
        <f t="shared" si="26"/>
        <v>0.94</v>
      </c>
      <c r="Z379" s="22">
        <f t="shared" si="27"/>
        <v>11.768903221290511</v>
      </c>
      <c r="AB379">
        <f t="shared" si="28"/>
        <v>320</v>
      </c>
      <c r="AC379">
        <f t="shared" si="28"/>
        <v>620</v>
      </c>
    </row>
    <row r="380" spans="1:29" x14ac:dyDescent="0.25">
      <c r="A380" s="20">
        <v>34881</v>
      </c>
      <c r="F380" s="3">
        <v>0.39</v>
      </c>
      <c r="G380" s="3">
        <v>0.57999999999999996</v>
      </c>
      <c r="H380" s="21"/>
      <c r="J380">
        <v>8.9571659190832218</v>
      </c>
      <c r="K380" s="22">
        <f t="shared" si="29"/>
        <v>0</v>
      </c>
      <c r="L380" s="22">
        <f t="shared" si="30"/>
        <v>0</v>
      </c>
      <c r="M380">
        <f t="shared" si="31"/>
        <v>3.3897463419180607</v>
      </c>
      <c r="N380">
        <f t="shared" si="32"/>
        <v>3.3897463419180607</v>
      </c>
      <c r="O380">
        <f t="shared" si="33"/>
        <v>2.0604340509698016</v>
      </c>
      <c r="P380">
        <f t="shared" si="34"/>
        <v>2.0604340509698016</v>
      </c>
      <c r="Q380">
        <v>0</v>
      </c>
      <c r="R380">
        <v>0.99698421821119432</v>
      </c>
      <c r="S380">
        <v>1.0634498327586073</v>
      </c>
      <c r="T380">
        <v>1.3293122909482591</v>
      </c>
      <c r="U380">
        <v>0</v>
      </c>
      <c r="V380">
        <v>0</v>
      </c>
      <c r="W380">
        <v>0</v>
      </c>
      <c r="X380">
        <v>0</v>
      </c>
      <c r="Y380">
        <f t="shared" si="26"/>
        <v>0.97</v>
      </c>
      <c r="Z380" s="22">
        <f t="shared" si="27"/>
        <v>12.346912261001282</v>
      </c>
      <c r="AB380">
        <f t="shared" si="28"/>
        <v>390</v>
      </c>
      <c r="AC380">
        <f t="shared" si="28"/>
        <v>580</v>
      </c>
    </row>
    <row r="381" spans="1:29" x14ac:dyDescent="0.25">
      <c r="A381" s="20">
        <v>34912</v>
      </c>
      <c r="F381" s="3">
        <v>0.49</v>
      </c>
      <c r="G381" s="3">
        <v>0.56999999999999995</v>
      </c>
      <c r="H381" s="21"/>
      <c r="J381">
        <v>16.638328476016461</v>
      </c>
      <c r="K381" s="22">
        <f t="shared" si="29"/>
        <v>0</v>
      </c>
      <c r="L381" s="22">
        <f t="shared" si="30"/>
        <v>0</v>
      </c>
      <c r="M381">
        <f t="shared" si="31"/>
        <v>5.8276589230510734</v>
      </c>
      <c r="N381">
        <f t="shared" si="32"/>
        <v>5.8276589230510734</v>
      </c>
      <c r="O381">
        <f t="shared" si="33"/>
        <v>3.5423024826388878</v>
      </c>
      <c r="P381">
        <f t="shared" si="34"/>
        <v>3.5423024826388878</v>
      </c>
      <c r="Q381">
        <v>0</v>
      </c>
      <c r="R381">
        <v>1.7140173303091393</v>
      </c>
      <c r="S381">
        <v>1.8282851523297485</v>
      </c>
      <c r="T381">
        <v>2.2853564404121856</v>
      </c>
      <c r="U381">
        <v>0</v>
      </c>
      <c r="V381">
        <v>0</v>
      </c>
      <c r="W381">
        <v>0</v>
      </c>
      <c r="X381">
        <v>0</v>
      </c>
      <c r="Y381">
        <f t="shared" si="26"/>
        <v>1.06</v>
      </c>
      <c r="Z381" s="22">
        <f t="shared" si="27"/>
        <v>22.465987399067537</v>
      </c>
      <c r="AB381">
        <f t="shared" si="28"/>
        <v>490</v>
      </c>
      <c r="AC381">
        <f t="shared" si="28"/>
        <v>570</v>
      </c>
    </row>
    <row r="382" spans="1:29" x14ac:dyDescent="0.25">
      <c r="A382" s="20">
        <v>34943</v>
      </c>
      <c r="F382" s="3">
        <v>0.44</v>
      </c>
      <c r="G382" s="3">
        <v>0.48</v>
      </c>
      <c r="H382" s="21"/>
      <c r="J382">
        <v>39.846617334540895</v>
      </c>
      <c r="K382" s="22">
        <f t="shared" si="29"/>
        <v>25.251730828222279</v>
      </c>
      <c r="L382" s="22">
        <f t="shared" si="30"/>
        <v>17.537415710875074</v>
      </c>
      <c r="M382">
        <f t="shared" si="31"/>
        <v>21.670794904229922</v>
      </c>
      <c r="N382">
        <f t="shared" si="32"/>
        <v>13.956479786882717</v>
      </c>
      <c r="O382">
        <f t="shared" si="33"/>
        <v>8.4833504586934154</v>
      </c>
      <c r="P382">
        <f t="shared" si="34"/>
        <v>16.197665576040617</v>
      </c>
      <c r="Q382">
        <v>7.7143151173472013</v>
      </c>
      <c r="R382">
        <v>4.1048469961419753</v>
      </c>
      <c r="S382">
        <v>4.378503462551441</v>
      </c>
      <c r="T382">
        <v>5.4731293281893008</v>
      </c>
      <c r="U382">
        <v>5.3143683972348708</v>
      </c>
      <c r="V382">
        <v>5.3143683972348708</v>
      </c>
      <c r="W382">
        <v>5.3143683972348708</v>
      </c>
      <c r="X382">
        <v>1.5943105191704614</v>
      </c>
      <c r="Y382">
        <f t="shared" si="26"/>
        <v>0.91999999999999993</v>
      </c>
      <c r="Z382" s="22">
        <f t="shared" si="27"/>
        <v>61.517412238770817</v>
      </c>
      <c r="AB382">
        <f t="shared" si="28"/>
        <v>440</v>
      </c>
      <c r="AC382">
        <f t="shared" si="28"/>
        <v>480</v>
      </c>
    </row>
    <row r="383" spans="1:29" x14ac:dyDescent="0.25">
      <c r="A383" s="20">
        <v>34973</v>
      </c>
      <c r="F383" s="3">
        <v>0.37</v>
      </c>
      <c r="G383" s="3">
        <v>0.52</v>
      </c>
      <c r="H383" s="21"/>
      <c r="J383">
        <v>74.597427183527472</v>
      </c>
      <c r="K383" s="22">
        <f t="shared" si="29"/>
        <v>63.039683774156558</v>
      </c>
      <c r="L383" s="22">
        <f t="shared" si="30"/>
        <v>40.28656771966881</v>
      </c>
      <c r="M383">
        <f t="shared" si="31"/>
        <v>48.881243215180689</v>
      </c>
      <c r="N383">
        <f t="shared" si="32"/>
        <v>26.128127160692948</v>
      </c>
      <c r="O383">
        <f t="shared" si="33"/>
        <v>15.881802783950615</v>
      </c>
      <c r="P383">
        <f t="shared" si="34"/>
        <v>38.63491883843836</v>
      </c>
      <c r="Q383">
        <v>22.753116054487744</v>
      </c>
      <c r="R383">
        <v>7.6847432825567497</v>
      </c>
      <c r="S383">
        <v>8.1970595013938663</v>
      </c>
      <c r="T383">
        <v>10.246324376742333</v>
      </c>
      <c r="U383">
        <v>12.208050824142063</v>
      </c>
      <c r="V383">
        <v>12.208050824142063</v>
      </c>
      <c r="W383">
        <v>12.208050824142063</v>
      </c>
      <c r="X383">
        <v>3.662415247242619</v>
      </c>
      <c r="Y383">
        <f t="shared" si="26"/>
        <v>0.89</v>
      </c>
      <c r="Z383" s="22">
        <f t="shared" si="27"/>
        <v>123.47867039870816</v>
      </c>
      <c r="AB383">
        <f t="shared" si="28"/>
        <v>370</v>
      </c>
      <c r="AC383">
        <f t="shared" si="28"/>
        <v>520</v>
      </c>
    </row>
    <row r="384" spans="1:29" x14ac:dyDescent="0.25">
      <c r="A384" s="20">
        <v>35004</v>
      </c>
      <c r="F384" s="3">
        <v>0.25</v>
      </c>
      <c r="G384" s="3">
        <v>0.46</v>
      </c>
      <c r="H384" s="21"/>
      <c r="J384">
        <v>93.512816873741343</v>
      </c>
      <c r="K384" s="22">
        <f t="shared" si="29"/>
        <v>83.976016039519052</v>
      </c>
      <c r="L384" s="22">
        <f t="shared" si="30"/>
        <v>52.843173579218345</v>
      </c>
      <c r="M384">
        <f t="shared" si="31"/>
        <v>63.886180781481258</v>
      </c>
      <c r="N384">
        <f t="shared" si="32"/>
        <v>32.753338321180564</v>
      </c>
      <c r="O384">
        <f t="shared" si="33"/>
        <v>19.908891920717597</v>
      </c>
      <c r="P384">
        <f t="shared" si="34"/>
        <v>51.041734381018287</v>
      </c>
      <c r="Q384">
        <v>31.132842460300694</v>
      </c>
      <c r="R384">
        <v>9.6333348003472246</v>
      </c>
      <c r="S384">
        <v>10.275557120370372</v>
      </c>
      <c r="T384">
        <v>12.844446400462965</v>
      </c>
      <c r="U384">
        <v>16.013082902793439</v>
      </c>
      <c r="V384">
        <v>16.013082902793439</v>
      </c>
      <c r="W384">
        <v>16.013082902793439</v>
      </c>
      <c r="X384">
        <v>4.8039248708380322</v>
      </c>
      <c r="Y384">
        <f t="shared" si="26"/>
        <v>0.71</v>
      </c>
      <c r="Z384" s="22">
        <f t="shared" si="27"/>
        <v>157.39899765522262</v>
      </c>
      <c r="AB384">
        <f t="shared" si="28"/>
        <v>250</v>
      </c>
      <c r="AC384">
        <f t="shared" si="28"/>
        <v>460</v>
      </c>
    </row>
    <row r="385" spans="1:29" x14ac:dyDescent="0.25">
      <c r="A385" s="20">
        <v>35034</v>
      </c>
      <c r="F385" s="3">
        <v>0.18</v>
      </c>
      <c r="G385" s="3">
        <v>0.53</v>
      </c>
      <c r="H385" s="21"/>
      <c r="J385">
        <v>95.445986098948836</v>
      </c>
      <c r="K385" s="22">
        <f t="shared" si="29"/>
        <v>88.254244496262118</v>
      </c>
      <c r="L385" s="22">
        <f t="shared" si="30"/>
        <v>54.641755829925344</v>
      </c>
      <c r="M385">
        <f t="shared" si="31"/>
        <v>67.686368914988932</v>
      </c>
      <c r="N385">
        <f t="shared" si="32"/>
        <v>34.073880248652173</v>
      </c>
      <c r="O385">
        <f t="shared" si="33"/>
        <v>20.711574268788574</v>
      </c>
      <c r="P385">
        <f t="shared" si="34"/>
        <v>54.32406293512534</v>
      </c>
      <c r="Q385">
        <v>33.612488666336766</v>
      </c>
      <c r="R385">
        <v>10.021729484897698</v>
      </c>
      <c r="S385">
        <v>10.689844783890878</v>
      </c>
      <c r="T385">
        <v>13.362305979863597</v>
      </c>
      <c r="U385">
        <v>16.558107827250105</v>
      </c>
      <c r="V385">
        <v>16.558107827250105</v>
      </c>
      <c r="W385">
        <v>16.558107827250105</v>
      </c>
      <c r="X385">
        <v>4.9674323481750315</v>
      </c>
      <c r="Y385">
        <f t="shared" si="26"/>
        <v>0.71</v>
      </c>
      <c r="Z385" s="22">
        <f t="shared" si="27"/>
        <v>163.13235501393777</v>
      </c>
      <c r="AB385">
        <f t="shared" si="28"/>
        <v>180</v>
      </c>
      <c r="AC385">
        <f t="shared" si="28"/>
        <v>530</v>
      </c>
    </row>
    <row r="386" spans="1:29" x14ac:dyDescent="0.25">
      <c r="A386" s="20">
        <v>35065</v>
      </c>
      <c r="F386" s="3">
        <v>0.17</v>
      </c>
      <c r="G386" s="3">
        <v>0.75</v>
      </c>
      <c r="H386" s="21"/>
      <c r="J386">
        <v>76.201926468180631</v>
      </c>
      <c r="K386" s="22">
        <f t="shared" si="29"/>
        <v>66.632189651603142</v>
      </c>
      <c r="L386" s="22">
        <f t="shared" si="30"/>
        <v>41.22633625901679</v>
      </c>
      <c r="M386">
        <f t="shared" si="31"/>
        <v>53.373148360602073</v>
      </c>
      <c r="N386">
        <f t="shared" si="32"/>
        <v>27.967294968015729</v>
      </c>
      <c r="O386">
        <f t="shared" si="33"/>
        <v>16.999728313891914</v>
      </c>
      <c r="P386">
        <f t="shared" si="34"/>
        <v>42.405581706478259</v>
      </c>
      <c r="Q386">
        <v>25.405853392586341</v>
      </c>
      <c r="R386">
        <v>8.2256749905928626</v>
      </c>
      <c r="S386">
        <v>8.7740533232990536</v>
      </c>
      <c r="T386">
        <v>10.967566654123816</v>
      </c>
      <c r="U386">
        <v>12.492829169399029</v>
      </c>
      <c r="V386">
        <v>12.492829169399029</v>
      </c>
      <c r="W386">
        <v>12.492829169399029</v>
      </c>
      <c r="X386">
        <v>3.7478487508197085</v>
      </c>
      <c r="Y386">
        <f t="shared" si="26"/>
        <v>0.92</v>
      </c>
      <c r="Z386" s="22">
        <f t="shared" si="27"/>
        <v>129.5750748287827</v>
      </c>
      <c r="AB386">
        <f t="shared" si="28"/>
        <v>170</v>
      </c>
      <c r="AC386">
        <f t="shared" si="28"/>
        <v>750</v>
      </c>
    </row>
    <row r="387" spans="1:29" x14ac:dyDescent="0.25">
      <c r="A387" s="20">
        <v>35096</v>
      </c>
      <c r="F387" s="3">
        <v>0.1</v>
      </c>
      <c r="G387" s="3">
        <v>0.69</v>
      </c>
      <c r="H387" s="21"/>
      <c r="J387">
        <v>53.641400712808633</v>
      </c>
      <c r="K387" s="22">
        <f t="shared" si="29"/>
        <v>43.529665150874976</v>
      </c>
      <c r="L387" s="22">
        <f t="shared" si="30"/>
        <v>27.168278620811726</v>
      </c>
      <c r="M387">
        <f t="shared" si="31"/>
        <v>36.381515457223735</v>
      </c>
      <c r="N387">
        <f t="shared" si="32"/>
        <v>20.020128927160492</v>
      </c>
      <c r="O387">
        <f t="shared" si="33"/>
        <v>12.169097975332848</v>
      </c>
      <c r="P387">
        <f t="shared" si="34"/>
        <v>28.530484505396096</v>
      </c>
      <c r="Q387">
        <v>16.361386530063246</v>
      </c>
      <c r="R387">
        <v>5.8882732138707334</v>
      </c>
      <c r="S387">
        <v>6.2808247614621147</v>
      </c>
      <c r="T387">
        <v>7.851030951827644</v>
      </c>
      <c r="U387">
        <v>8.2328117032762815</v>
      </c>
      <c r="V387">
        <v>8.2328117032762815</v>
      </c>
      <c r="W387">
        <v>8.2328117032762815</v>
      </c>
      <c r="X387">
        <v>2.4698435109828845</v>
      </c>
      <c r="Y387">
        <f t="shared" si="26"/>
        <v>0.78999999999999992</v>
      </c>
      <c r="Z387" s="22">
        <f t="shared" si="27"/>
        <v>90.022916170032374</v>
      </c>
      <c r="AB387">
        <f t="shared" si="28"/>
        <v>100</v>
      </c>
      <c r="AC387">
        <f t="shared" si="28"/>
        <v>690</v>
      </c>
    </row>
    <row r="388" spans="1:29" x14ac:dyDescent="0.25">
      <c r="A388" s="20">
        <v>35125</v>
      </c>
      <c r="F388" s="3">
        <v>0.12</v>
      </c>
      <c r="G388" s="3">
        <v>0.76</v>
      </c>
      <c r="H388" s="21"/>
      <c r="J388">
        <v>40.776680357211085</v>
      </c>
      <c r="K388" s="22">
        <f t="shared" si="29"/>
        <v>33.113002401966767</v>
      </c>
      <c r="L388" s="22">
        <f t="shared" si="30"/>
        <v>21.385158028340463</v>
      </c>
      <c r="M388">
        <f t="shared" si="31"/>
        <v>26.010083450625011</v>
      </c>
      <c r="N388">
        <f t="shared" si="32"/>
        <v>14.282239076998707</v>
      </c>
      <c r="O388">
        <f t="shared" si="33"/>
        <v>8.6813610075874479</v>
      </c>
      <c r="P388">
        <f t="shared" si="34"/>
        <v>20.409205381213752</v>
      </c>
      <c r="Q388">
        <v>11.727844373626302</v>
      </c>
      <c r="R388">
        <v>4.2006585520584432</v>
      </c>
      <c r="S388">
        <v>4.4807024555290056</v>
      </c>
      <c r="T388">
        <v>5.6008780694112579</v>
      </c>
      <c r="U388">
        <v>6.4803509176789289</v>
      </c>
      <c r="V388">
        <v>6.4803509176789289</v>
      </c>
      <c r="W388">
        <v>6.4803509176789289</v>
      </c>
      <c r="X388">
        <v>1.9441052753036787</v>
      </c>
      <c r="Y388">
        <f t="shared" ref="Y388:Y451" si="35">+F388+G388</f>
        <v>0.88</v>
      </c>
      <c r="Z388" s="22">
        <f t="shared" ref="Z388:Z451" si="36">+J388+M388</f>
        <v>66.786763807836095</v>
      </c>
      <c r="AB388">
        <f t="shared" ref="AB388:AC451" si="37">1000*F388</f>
        <v>120</v>
      </c>
      <c r="AC388">
        <f t="shared" si="37"/>
        <v>760</v>
      </c>
    </row>
    <row r="389" spans="1:29" x14ac:dyDescent="0.25">
      <c r="A389" s="20">
        <v>35156</v>
      </c>
      <c r="F389" s="3">
        <v>0.26</v>
      </c>
      <c r="G389" s="3">
        <v>0.65</v>
      </c>
      <c r="H389" s="21"/>
      <c r="J389">
        <v>10.311104321952641</v>
      </c>
      <c r="K389" s="22">
        <f t="shared" si="29"/>
        <v>0</v>
      </c>
      <c r="L389" s="22">
        <f t="shared" si="30"/>
        <v>0</v>
      </c>
      <c r="M389">
        <f t="shared" si="31"/>
        <v>3.6115165772183637</v>
      </c>
      <c r="N389">
        <f t="shared" si="32"/>
        <v>3.6115165772183637</v>
      </c>
      <c r="O389">
        <f t="shared" si="33"/>
        <v>2.1952355665444956</v>
      </c>
      <c r="P389">
        <f t="shared" si="34"/>
        <v>2.1952355665444956</v>
      </c>
      <c r="Q389">
        <v>0</v>
      </c>
      <c r="R389">
        <v>1.0622107580054012</v>
      </c>
      <c r="S389">
        <v>1.1330248085390944</v>
      </c>
      <c r="T389">
        <v>1.4162810106738681</v>
      </c>
      <c r="U389">
        <v>0</v>
      </c>
      <c r="V389">
        <v>0</v>
      </c>
      <c r="W389">
        <v>0</v>
      </c>
      <c r="X389">
        <v>0</v>
      </c>
      <c r="Y389">
        <f t="shared" si="35"/>
        <v>0.91</v>
      </c>
      <c r="Z389" s="22">
        <f t="shared" si="36"/>
        <v>13.922620899171005</v>
      </c>
      <c r="AB389">
        <f t="shared" si="37"/>
        <v>260</v>
      </c>
      <c r="AC389">
        <f t="shared" si="37"/>
        <v>650</v>
      </c>
    </row>
    <row r="390" spans="1:29" x14ac:dyDescent="0.25">
      <c r="A390" s="20">
        <v>35186</v>
      </c>
      <c r="F390" s="3">
        <v>0.34</v>
      </c>
      <c r="G390" s="3">
        <v>0.86</v>
      </c>
      <c r="H390" s="21"/>
      <c r="J390">
        <v>7.6518274861246436</v>
      </c>
      <c r="K390" s="22">
        <f t="shared" si="29"/>
        <v>0</v>
      </c>
      <c r="L390" s="22">
        <f t="shared" si="30"/>
        <v>0</v>
      </c>
      <c r="M390">
        <f t="shared" si="31"/>
        <v>2.6800913800589901</v>
      </c>
      <c r="N390">
        <f t="shared" si="32"/>
        <v>2.6800913800589901</v>
      </c>
      <c r="O390">
        <f t="shared" si="33"/>
        <v>1.6290751525848763</v>
      </c>
      <c r="P390">
        <f t="shared" si="34"/>
        <v>1.6290751525848763</v>
      </c>
      <c r="Q390">
        <v>0</v>
      </c>
      <c r="R390">
        <v>0.78826217060558534</v>
      </c>
      <c r="S390">
        <v>0.840812981979291</v>
      </c>
      <c r="T390">
        <v>1.0510162274741137</v>
      </c>
      <c r="U390">
        <v>0</v>
      </c>
      <c r="V390">
        <v>0</v>
      </c>
      <c r="W390">
        <v>0</v>
      </c>
      <c r="X390">
        <v>0</v>
      </c>
      <c r="Y390">
        <f t="shared" si="35"/>
        <v>1.2</v>
      </c>
      <c r="Z390" s="22">
        <f t="shared" si="36"/>
        <v>10.331918866183633</v>
      </c>
      <c r="AB390">
        <f t="shared" si="37"/>
        <v>340</v>
      </c>
      <c r="AC390">
        <f t="shared" si="37"/>
        <v>860</v>
      </c>
    </row>
    <row r="391" spans="1:29" x14ac:dyDescent="0.25">
      <c r="A391" s="20">
        <v>35217</v>
      </c>
      <c r="F391" s="3">
        <v>0.47</v>
      </c>
      <c r="G391" s="3">
        <v>0.78</v>
      </c>
      <c r="H391" s="21"/>
      <c r="J391">
        <v>8.4736256373611116</v>
      </c>
      <c r="K391" s="22">
        <f t="shared" si="29"/>
        <v>0</v>
      </c>
      <c r="L391" s="22">
        <f t="shared" si="30"/>
        <v>0</v>
      </c>
      <c r="M391">
        <f t="shared" si="31"/>
        <v>3.133744394104939</v>
      </c>
      <c r="N391">
        <f t="shared" si="32"/>
        <v>3.133744394104939</v>
      </c>
      <c r="O391">
        <f t="shared" si="33"/>
        <v>1.904825023867708</v>
      </c>
      <c r="P391">
        <f t="shared" si="34"/>
        <v>1.904825023867708</v>
      </c>
      <c r="Q391">
        <v>0</v>
      </c>
      <c r="R391">
        <v>0.92168952767792323</v>
      </c>
      <c r="S391">
        <v>0.9831354961897848</v>
      </c>
      <c r="T391">
        <v>1.228919370237231</v>
      </c>
      <c r="U391">
        <v>0</v>
      </c>
      <c r="V391">
        <v>0</v>
      </c>
      <c r="W391">
        <v>0</v>
      </c>
      <c r="X391">
        <v>0</v>
      </c>
      <c r="Y391">
        <f t="shared" si="35"/>
        <v>1.25</v>
      </c>
      <c r="Z391" s="22">
        <f t="shared" si="36"/>
        <v>11.607370031466051</v>
      </c>
      <c r="AB391">
        <f t="shared" si="37"/>
        <v>470</v>
      </c>
      <c r="AC391">
        <f t="shared" si="37"/>
        <v>780</v>
      </c>
    </row>
    <row r="392" spans="1:29" x14ac:dyDescent="0.25">
      <c r="A392" s="20">
        <v>35247</v>
      </c>
      <c r="F392" s="3">
        <v>0.45</v>
      </c>
      <c r="G392" s="3">
        <v>0.65</v>
      </c>
      <c r="H392" s="21"/>
      <c r="J392">
        <v>8.6920135301000592</v>
      </c>
      <c r="K392" s="22">
        <f t="shared" si="29"/>
        <v>0</v>
      </c>
      <c r="L392" s="22">
        <f t="shared" si="30"/>
        <v>0</v>
      </c>
      <c r="M392">
        <f t="shared" si="31"/>
        <v>3.4653027705421149</v>
      </c>
      <c r="N392">
        <f t="shared" si="32"/>
        <v>3.4653027705421149</v>
      </c>
      <c r="O392">
        <f t="shared" si="33"/>
        <v>2.1063605075844229</v>
      </c>
      <c r="P392">
        <f t="shared" si="34"/>
        <v>2.1063605075844229</v>
      </c>
      <c r="Q392">
        <v>0</v>
      </c>
      <c r="R392">
        <v>1.0192066972182692</v>
      </c>
      <c r="S392">
        <v>1.0871538103661538</v>
      </c>
      <c r="T392">
        <v>1.3589422629576922</v>
      </c>
      <c r="U392">
        <v>0</v>
      </c>
      <c r="V392">
        <v>0</v>
      </c>
      <c r="W392">
        <v>0</v>
      </c>
      <c r="X392">
        <v>0</v>
      </c>
      <c r="Y392">
        <f t="shared" si="35"/>
        <v>1.1000000000000001</v>
      </c>
      <c r="Z392" s="22">
        <f t="shared" si="36"/>
        <v>12.157316300642174</v>
      </c>
      <c r="AB392">
        <f t="shared" si="37"/>
        <v>450</v>
      </c>
      <c r="AC392">
        <f t="shared" si="37"/>
        <v>650</v>
      </c>
    </row>
    <row r="393" spans="1:29" x14ac:dyDescent="0.25">
      <c r="A393" s="20">
        <v>35278</v>
      </c>
      <c r="F393" s="3">
        <v>0.52</v>
      </c>
      <c r="G393" s="3">
        <v>0.52</v>
      </c>
      <c r="H393" s="21"/>
      <c r="J393">
        <v>16.175540168346771</v>
      </c>
      <c r="K393" s="22">
        <f t="shared" si="29"/>
        <v>7.2696946189005693</v>
      </c>
      <c r="L393" s="22">
        <f t="shared" si="30"/>
        <v>6.355164472208652</v>
      </c>
      <c r="M393">
        <f t="shared" si="31"/>
        <v>6.8966221688693361</v>
      </c>
      <c r="N393">
        <f t="shared" si="32"/>
        <v>5.9820920221774179</v>
      </c>
      <c r="O393">
        <f t="shared" si="33"/>
        <v>3.6361735821078423</v>
      </c>
      <c r="P393">
        <f t="shared" si="34"/>
        <v>4.5507037287997605</v>
      </c>
      <c r="Q393">
        <v>0.91453014669191823</v>
      </c>
      <c r="R393">
        <v>1.7594388300521817</v>
      </c>
      <c r="S393">
        <v>1.8767347520556605</v>
      </c>
      <c r="T393">
        <v>2.3459184400695756</v>
      </c>
      <c r="U393">
        <v>1.9258074158208036</v>
      </c>
      <c r="V393">
        <v>1.9258074158208036</v>
      </c>
      <c r="W393">
        <v>1.9258074158208036</v>
      </c>
      <c r="X393">
        <v>0.57774222474624115</v>
      </c>
      <c r="Y393">
        <f t="shared" si="35"/>
        <v>1.04</v>
      </c>
      <c r="Z393" s="22">
        <f t="shared" si="36"/>
        <v>23.072162337216106</v>
      </c>
      <c r="AB393">
        <f t="shared" si="37"/>
        <v>520</v>
      </c>
      <c r="AC393">
        <f t="shared" si="37"/>
        <v>520</v>
      </c>
    </row>
    <row r="394" spans="1:29" x14ac:dyDescent="0.25">
      <c r="A394" s="20">
        <v>35309</v>
      </c>
      <c r="F394" s="3">
        <v>0.54</v>
      </c>
      <c r="G394" s="3">
        <v>0.64</v>
      </c>
      <c r="H394" s="21"/>
      <c r="J394">
        <v>38.738299955833334</v>
      </c>
      <c r="K394" s="22">
        <f t="shared" si="29"/>
        <v>31.700576813090905</v>
      </c>
      <c r="L394" s="22">
        <f t="shared" si="30"/>
        <v>21.976898990639931</v>
      </c>
      <c r="M394">
        <f t="shared" si="31"/>
        <v>24.050004653376899</v>
      </c>
      <c r="N394">
        <f t="shared" si="32"/>
        <v>14.326326830925929</v>
      </c>
      <c r="O394">
        <f t="shared" si="33"/>
        <v>8.7081594462490948</v>
      </c>
      <c r="P394">
        <f t="shared" si="34"/>
        <v>18.431837268700065</v>
      </c>
      <c r="Q394">
        <v>9.7236778224509699</v>
      </c>
      <c r="R394">
        <v>4.2136255385076264</v>
      </c>
      <c r="S394">
        <v>4.4945339077414674</v>
      </c>
      <c r="T394">
        <v>5.618167384676835</v>
      </c>
      <c r="U394">
        <v>6.6596663607999798</v>
      </c>
      <c r="V394">
        <v>6.6596663607999798</v>
      </c>
      <c r="W394">
        <v>6.6596663607999798</v>
      </c>
      <c r="X394">
        <v>1.997899908239994</v>
      </c>
      <c r="Y394">
        <f t="shared" si="35"/>
        <v>1.1800000000000002</v>
      </c>
      <c r="Z394" s="22">
        <f t="shared" si="36"/>
        <v>62.788304609210229</v>
      </c>
      <c r="AB394">
        <f t="shared" si="37"/>
        <v>540</v>
      </c>
      <c r="AC394">
        <f t="shared" si="37"/>
        <v>640</v>
      </c>
    </row>
    <row r="395" spans="1:29" x14ac:dyDescent="0.25">
      <c r="A395" s="20">
        <v>35339</v>
      </c>
      <c r="F395" s="3">
        <v>0.36</v>
      </c>
      <c r="G395" s="3">
        <v>0.63</v>
      </c>
      <c r="H395" s="21"/>
      <c r="J395">
        <v>72.522530229032256</v>
      </c>
      <c r="K395" s="22">
        <f t="shared" ref="K395:K458" si="38">+Q395+U395+V395+W395+X395</f>
        <v>75.122106981837277</v>
      </c>
      <c r="L395" s="22">
        <f t="shared" ref="L395:L458" si="39">+U395+V395+W395+X395</f>
        <v>48.602254635226487</v>
      </c>
      <c r="M395">
        <f t="shared" ref="M395:M458" si="40">+Q395+R395+S395+T395</f>
        <v>53.340375494281041</v>
      </c>
      <c r="N395">
        <f t="shared" ref="N395:N458" si="41">+R395+S395+T395</f>
        <v>26.820523147670251</v>
      </c>
      <c r="O395">
        <f t="shared" ref="O395:O458" si="42">+R395+S395</f>
        <v>16.302670932897605</v>
      </c>
      <c r="P395">
        <f t="shared" ref="P395:P458" si="43">+R395+S395+Q395</f>
        <v>42.822523279508403</v>
      </c>
      <c r="Q395">
        <v>26.519852346610794</v>
      </c>
      <c r="R395">
        <v>7.8883891610794858</v>
      </c>
      <c r="S395">
        <v>8.4142817718181178</v>
      </c>
      <c r="T395">
        <v>10.517852214772647</v>
      </c>
      <c r="U395">
        <v>14.727955950068633</v>
      </c>
      <c r="V395">
        <v>14.727955950068633</v>
      </c>
      <c r="W395">
        <v>14.727955950068633</v>
      </c>
      <c r="X395">
        <v>4.4183867850205898</v>
      </c>
      <c r="Y395">
        <f t="shared" si="35"/>
        <v>0.99</v>
      </c>
      <c r="Z395" s="22">
        <f t="shared" si="36"/>
        <v>125.8629057233133</v>
      </c>
      <c r="AB395">
        <f t="shared" si="37"/>
        <v>360</v>
      </c>
      <c r="AC395">
        <f t="shared" si="37"/>
        <v>630</v>
      </c>
    </row>
    <row r="396" spans="1:29" x14ac:dyDescent="0.25">
      <c r="A396" s="20">
        <v>35370</v>
      </c>
      <c r="F396" s="3">
        <v>0.1</v>
      </c>
      <c r="G396" s="3">
        <v>0.46</v>
      </c>
      <c r="H396" s="21"/>
      <c r="J396">
        <v>90.911796084375027</v>
      </c>
      <c r="K396" s="22">
        <f t="shared" si="38"/>
        <v>97.361258092044807</v>
      </c>
      <c r="L396" s="22">
        <f t="shared" si="39"/>
        <v>62.434832834712374</v>
      </c>
      <c r="M396">
        <f t="shared" si="40"/>
        <v>68.547727817749106</v>
      </c>
      <c r="N396">
        <f t="shared" si="41"/>
        <v>33.621302560416673</v>
      </c>
      <c r="O396">
        <f t="shared" si="42"/>
        <v>20.436478026919939</v>
      </c>
      <c r="P396">
        <f t="shared" si="43"/>
        <v>55.362903284252369</v>
      </c>
      <c r="Q396">
        <v>34.926425257332426</v>
      </c>
      <c r="R396">
        <v>9.8886184001225512</v>
      </c>
      <c r="S396">
        <v>10.547859626797388</v>
      </c>
      <c r="T396">
        <v>13.184824533496734</v>
      </c>
      <c r="U396">
        <v>18.919646313549205</v>
      </c>
      <c r="V396">
        <v>18.919646313549205</v>
      </c>
      <c r="W396">
        <v>18.919646313549205</v>
      </c>
      <c r="X396">
        <v>5.6758938940647621</v>
      </c>
      <c r="Y396">
        <f t="shared" si="35"/>
        <v>0.56000000000000005</v>
      </c>
      <c r="Z396" s="22">
        <f t="shared" si="36"/>
        <v>159.45952390212415</v>
      </c>
      <c r="AB396">
        <f t="shared" si="37"/>
        <v>100</v>
      </c>
      <c r="AC396">
        <f t="shared" si="37"/>
        <v>460</v>
      </c>
    </row>
    <row r="397" spans="1:29" x14ac:dyDescent="0.25">
      <c r="A397" s="20">
        <v>35400</v>
      </c>
      <c r="F397" s="3">
        <v>0.14000000000000001</v>
      </c>
      <c r="G397" s="3">
        <v>0.54</v>
      </c>
      <c r="H397" s="21"/>
      <c r="J397">
        <v>92.750383280133661</v>
      </c>
      <c r="K397" s="22">
        <f t="shared" si="38"/>
        <v>104.72226555205097</v>
      </c>
      <c r="L397" s="22">
        <f t="shared" si="39"/>
        <v>65.76856801750958</v>
      </c>
      <c r="M397">
        <f t="shared" si="40"/>
        <v>73.894160913413089</v>
      </c>
      <c r="N397">
        <f t="shared" si="41"/>
        <v>34.940463378871712</v>
      </c>
      <c r="O397">
        <f t="shared" si="42"/>
        <v>21.238320877353395</v>
      </c>
      <c r="P397">
        <f t="shared" si="43"/>
        <v>60.192018411894772</v>
      </c>
      <c r="Q397">
        <v>38.953697534541377</v>
      </c>
      <c r="R397">
        <v>10.276606876138739</v>
      </c>
      <c r="S397">
        <v>10.961714001214654</v>
      </c>
      <c r="T397">
        <v>13.702142501518319</v>
      </c>
      <c r="U397">
        <v>19.929869096215025</v>
      </c>
      <c r="V397">
        <v>19.929869096215025</v>
      </c>
      <c r="W397">
        <v>19.929869096215025</v>
      </c>
      <c r="X397">
        <v>5.9789607288645081</v>
      </c>
      <c r="Y397">
        <f t="shared" si="35"/>
        <v>0.68</v>
      </c>
      <c r="Z397" s="22">
        <f t="shared" si="36"/>
        <v>166.64454419354675</v>
      </c>
      <c r="AB397">
        <f t="shared" si="37"/>
        <v>140</v>
      </c>
      <c r="AC397">
        <f t="shared" si="37"/>
        <v>540</v>
      </c>
    </row>
    <row r="398" spans="1:29" x14ac:dyDescent="0.25">
      <c r="A398" s="20">
        <v>35431</v>
      </c>
      <c r="F398" s="3">
        <v>0.09</v>
      </c>
      <c r="G398" s="3">
        <v>1.97</v>
      </c>
      <c r="H398" s="21"/>
      <c r="J398">
        <v>74.001392541816017</v>
      </c>
      <c r="K398" s="22">
        <f t="shared" si="38"/>
        <v>69.764113187861284</v>
      </c>
      <c r="L398" s="22">
        <f t="shared" si="39"/>
        <v>45.385848992905807</v>
      </c>
      <c r="M398">
        <f t="shared" si="40"/>
        <v>53.014490247262827</v>
      </c>
      <c r="N398">
        <f t="shared" si="41"/>
        <v>28.63622605230735</v>
      </c>
      <c r="O398">
        <f t="shared" si="42"/>
        <v>17.406333482775054</v>
      </c>
      <c r="P398">
        <f t="shared" si="43"/>
        <v>41.784597677730524</v>
      </c>
      <c r="Q398">
        <v>24.37826419495547</v>
      </c>
      <c r="R398">
        <v>8.4224194271492205</v>
      </c>
      <c r="S398">
        <v>8.983914055625835</v>
      </c>
      <c r="T398">
        <v>11.229892569532295</v>
      </c>
      <c r="U398">
        <v>13.753287573607821</v>
      </c>
      <c r="V398">
        <v>13.753287573607821</v>
      </c>
      <c r="W398">
        <v>13.753287573607821</v>
      </c>
      <c r="X398">
        <v>4.1259862720823461</v>
      </c>
      <c r="Y398">
        <f t="shared" si="35"/>
        <v>2.06</v>
      </c>
      <c r="Z398" s="22">
        <f t="shared" si="36"/>
        <v>127.01588278907884</v>
      </c>
      <c r="AB398">
        <f t="shared" si="37"/>
        <v>90</v>
      </c>
      <c r="AC398">
        <f t="shared" si="37"/>
        <v>1970</v>
      </c>
    </row>
    <row r="399" spans="1:29" x14ac:dyDescent="0.25">
      <c r="A399" s="20">
        <v>35462</v>
      </c>
      <c r="F399" s="3">
        <v>0.05</v>
      </c>
      <c r="G399" s="3">
        <v>1</v>
      </c>
      <c r="H399" s="21"/>
      <c r="J399">
        <v>50.275687004469987</v>
      </c>
      <c r="K399" s="22">
        <f t="shared" si="38"/>
        <v>37.732012184912868</v>
      </c>
      <c r="L399" s="22">
        <f t="shared" si="39"/>
        <v>26.02543065370002</v>
      </c>
      <c r="M399">
        <f t="shared" si="40"/>
        <v>31.481356338173253</v>
      </c>
      <c r="N399">
        <f t="shared" si="41"/>
        <v>19.774774806960409</v>
      </c>
      <c r="O399">
        <f t="shared" si="42"/>
        <v>12.019961157172013</v>
      </c>
      <c r="P399">
        <f t="shared" si="43"/>
        <v>23.726542688384857</v>
      </c>
      <c r="Q399">
        <v>11.706581531212844</v>
      </c>
      <c r="R399">
        <v>5.816110237341297</v>
      </c>
      <c r="S399">
        <v>6.2038509198307166</v>
      </c>
      <c r="T399">
        <v>7.754813649788395</v>
      </c>
      <c r="U399">
        <v>7.8864941374848554</v>
      </c>
      <c r="V399">
        <v>7.8864941374848554</v>
      </c>
      <c r="W399">
        <v>7.8864941374848554</v>
      </c>
      <c r="X399">
        <v>2.3659482412454564</v>
      </c>
      <c r="Y399">
        <f t="shared" si="35"/>
        <v>1.05</v>
      </c>
      <c r="Z399" s="22">
        <f t="shared" si="36"/>
        <v>81.757043342643243</v>
      </c>
      <c r="AB399">
        <f t="shared" si="37"/>
        <v>50</v>
      </c>
      <c r="AC399">
        <f t="shared" si="37"/>
        <v>1000</v>
      </c>
    </row>
    <row r="400" spans="1:29" x14ac:dyDescent="0.25">
      <c r="A400" s="20">
        <v>35490</v>
      </c>
      <c r="F400" s="3">
        <v>0.04</v>
      </c>
      <c r="G400" s="3">
        <v>1.05</v>
      </c>
      <c r="H400" s="21"/>
      <c r="J400">
        <v>39.642493655577958</v>
      </c>
      <c r="K400" s="22">
        <f t="shared" si="38"/>
        <v>30.634148533889292</v>
      </c>
      <c r="L400" s="22">
        <f t="shared" si="39"/>
        <v>21.635754671244879</v>
      </c>
      <c r="M400">
        <f t="shared" si="40"/>
        <v>23.65911261256975</v>
      </c>
      <c r="N400">
        <f t="shared" si="41"/>
        <v>14.660718749925334</v>
      </c>
      <c r="O400">
        <f t="shared" si="42"/>
        <v>8.9114172793663791</v>
      </c>
      <c r="P400">
        <f t="shared" si="43"/>
        <v>17.909811142010795</v>
      </c>
      <c r="Q400">
        <v>8.9983938626444164</v>
      </c>
      <c r="R400">
        <v>4.311976102919215</v>
      </c>
      <c r="S400">
        <v>4.5994411764471632</v>
      </c>
      <c r="T400">
        <v>5.7493014705589536</v>
      </c>
      <c r="U400">
        <v>6.5562892943166293</v>
      </c>
      <c r="V400">
        <v>6.5562892943166293</v>
      </c>
      <c r="W400">
        <v>6.5562892943166293</v>
      </c>
      <c r="X400">
        <v>1.9668867882949888</v>
      </c>
      <c r="Y400">
        <f t="shared" si="35"/>
        <v>1.0900000000000001</v>
      </c>
      <c r="Z400" s="22">
        <f t="shared" si="36"/>
        <v>63.301606268147708</v>
      </c>
      <c r="AB400">
        <f t="shared" si="37"/>
        <v>40</v>
      </c>
      <c r="AC400">
        <f t="shared" si="37"/>
        <v>1050</v>
      </c>
    </row>
    <row r="401" spans="1:29" x14ac:dyDescent="0.25">
      <c r="A401" s="20">
        <v>35521</v>
      </c>
      <c r="F401" s="3">
        <v>0.08</v>
      </c>
      <c r="G401" s="3">
        <v>0.63</v>
      </c>
      <c r="H401" s="21"/>
      <c r="J401">
        <v>10.024305168645832</v>
      </c>
      <c r="K401" s="22">
        <f t="shared" si="38"/>
        <v>0</v>
      </c>
      <c r="L401" s="22">
        <f t="shared" si="39"/>
        <v>0</v>
      </c>
      <c r="M401">
        <f t="shared" si="40"/>
        <v>3.7072218518287032</v>
      </c>
      <c r="N401">
        <f t="shared" si="41"/>
        <v>3.7072218518287032</v>
      </c>
      <c r="O401">
        <f t="shared" si="42"/>
        <v>2.2534093609154864</v>
      </c>
      <c r="P401">
        <f t="shared" si="43"/>
        <v>2.2534093609154864</v>
      </c>
      <c r="Q401">
        <v>0</v>
      </c>
      <c r="R401">
        <v>1.0903593681849129</v>
      </c>
      <c r="S401">
        <v>1.1630499927305735</v>
      </c>
      <c r="T401">
        <v>1.4538124909132168</v>
      </c>
      <c r="U401">
        <v>0</v>
      </c>
      <c r="V401">
        <v>0</v>
      </c>
      <c r="W401">
        <v>0</v>
      </c>
      <c r="X401">
        <v>0</v>
      </c>
      <c r="Y401">
        <f t="shared" si="35"/>
        <v>0.71</v>
      </c>
      <c r="Z401" s="22">
        <f t="shared" si="36"/>
        <v>13.731527020474534</v>
      </c>
      <c r="AB401">
        <f t="shared" si="37"/>
        <v>80</v>
      </c>
      <c r="AC401">
        <f t="shared" si="37"/>
        <v>630</v>
      </c>
    </row>
    <row r="402" spans="1:29" x14ac:dyDescent="0.25">
      <c r="A402" s="20">
        <v>35551</v>
      </c>
      <c r="F402" s="3">
        <v>0.2</v>
      </c>
      <c r="G402" s="3">
        <v>0.55000000000000004</v>
      </c>
      <c r="H402" s="21"/>
      <c r="J402">
        <v>7.4389950313508049</v>
      </c>
      <c r="K402" s="22">
        <f t="shared" si="38"/>
        <v>0</v>
      </c>
      <c r="L402" s="22">
        <f t="shared" si="39"/>
        <v>0</v>
      </c>
      <c r="M402">
        <f t="shared" si="40"/>
        <v>2.7511138649417557</v>
      </c>
      <c r="N402">
        <f t="shared" si="41"/>
        <v>2.7511138649417557</v>
      </c>
      <c r="O402">
        <f t="shared" si="42"/>
        <v>1.6722456826116554</v>
      </c>
      <c r="P402">
        <f t="shared" si="43"/>
        <v>1.6722456826116554</v>
      </c>
      <c r="Q402">
        <v>0</v>
      </c>
      <c r="R402">
        <v>0.80915113674757522</v>
      </c>
      <c r="S402">
        <v>0.86309454586408019</v>
      </c>
      <c r="T402">
        <v>1.0788681823301003</v>
      </c>
      <c r="U402">
        <v>0</v>
      </c>
      <c r="V402">
        <v>0</v>
      </c>
      <c r="W402">
        <v>0</v>
      </c>
      <c r="X402">
        <v>0</v>
      </c>
      <c r="Y402">
        <f t="shared" si="35"/>
        <v>0.75</v>
      </c>
      <c r="Z402" s="22">
        <f t="shared" si="36"/>
        <v>10.190108896292561</v>
      </c>
      <c r="AB402">
        <f t="shared" si="37"/>
        <v>200</v>
      </c>
      <c r="AC402">
        <f t="shared" si="37"/>
        <v>550</v>
      </c>
    </row>
    <row r="403" spans="1:29" x14ac:dyDescent="0.25">
      <c r="A403" s="20">
        <v>35582</v>
      </c>
      <c r="F403" s="3">
        <v>0.49</v>
      </c>
      <c r="G403" s="3">
        <v>1.06</v>
      </c>
      <c r="H403" s="21"/>
      <c r="J403">
        <v>8.7994848638850325</v>
      </c>
      <c r="K403" s="22">
        <f t="shared" si="38"/>
        <v>0</v>
      </c>
      <c r="L403" s="22">
        <f t="shared" si="39"/>
        <v>0</v>
      </c>
      <c r="M403">
        <f t="shared" si="40"/>
        <v>3.2152118170169759</v>
      </c>
      <c r="N403">
        <f t="shared" si="41"/>
        <v>3.2152118170169759</v>
      </c>
      <c r="O403">
        <f t="shared" si="42"/>
        <v>1.9543444377946324</v>
      </c>
      <c r="P403">
        <f t="shared" si="43"/>
        <v>1.9543444377946324</v>
      </c>
      <c r="Q403">
        <v>0</v>
      </c>
      <c r="R403">
        <v>0.94565053441675762</v>
      </c>
      <c r="S403">
        <v>1.0086939033778748</v>
      </c>
      <c r="T403">
        <v>1.2608673792223435</v>
      </c>
      <c r="U403">
        <v>0</v>
      </c>
      <c r="V403">
        <v>0</v>
      </c>
      <c r="W403">
        <v>0</v>
      </c>
      <c r="X403">
        <v>0</v>
      </c>
      <c r="Y403">
        <f t="shared" si="35"/>
        <v>1.55</v>
      </c>
      <c r="Z403" s="22">
        <f t="shared" si="36"/>
        <v>12.014696680902009</v>
      </c>
      <c r="AB403">
        <f t="shared" si="37"/>
        <v>490</v>
      </c>
      <c r="AC403">
        <f t="shared" si="37"/>
        <v>1060</v>
      </c>
    </row>
    <row r="404" spans="1:29" x14ac:dyDescent="0.25">
      <c r="A404" s="20">
        <v>35612</v>
      </c>
      <c r="F404" s="3">
        <v>0.63</v>
      </c>
      <c r="G404" s="3">
        <v>1.06</v>
      </c>
      <c r="H404" s="21"/>
      <c r="J404">
        <v>9.0533859804080787</v>
      </c>
      <c r="K404" s="22">
        <f t="shared" si="38"/>
        <v>1.3368859939421844</v>
      </c>
      <c r="L404" s="22">
        <f t="shared" si="39"/>
        <v>1.3368859939421844</v>
      </c>
      <c r="M404">
        <f t="shared" si="40"/>
        <v>3.5604102222782261</v>
      </c>
      <c r="N404">
        <f t="shared" si="41"/>
        <v>3.5604102222782261</v>
      </c>
      <c r="O404">
        <f t="shared" si="42"/>
        <v>2.16417091942402</v>
      </c>
      <c r="P404">
        <f t="shared" si="43"/>
        <v>2.16417091942402</v>
      </c>
      <c r="Q404">
        <v>0</v>
      </c>
      <c r="R404">
        <v>1.0471794771406548</v>
      </c>
      <c r="S404">
        <v>1.1169914422833651</v>
      </c>
      <c r="T404">
        <v>1.3962393028542064</v>
      </c>
      <c r="U404">
        <v>0.405116967861268</v>
      </c>
      <c r="V404">
        <v>0.405116967861268</v>
      </c>
      <c r="W404">
        <v>0.405116967861268</v>
      </c>
      <c r="X404">
        <v>0.12153509035838041</v>
      </c>
      <c r="Y404">
        <f t="shared" si="35"/>
        <v>1.69</v>
      </c>
      <c r="Z404" s="22">
        <f t="shared" si="36"/>
        <v>12.613796202686306</v>
      </c>
      <c r="AB404">
        <f t="shared" si="37"/>
        <v>630</v>
      </c>
      <c r="AC404">
        <f t="shared" si="37"/>
        <v>1060</v>
      </c>
    </row>
    <row r="405" spans="1:29" x14ac:dyDescent="0.25">
      <c r="A405" s="20">
        <v>35643</v>
      </c>
      <c r="F405" s="3">
        <v>0.85</v>
      </c>
      <c r="G405" s="3">
        <v>2.06</v>
      </c>
      <c r="H405" s="21"/>
      <c r="J405">
        <v>16.797581928679428</v>
      </c>
      <c r="K405" s="22">
        <f t="shared" si="38"/>
        <v>0</v>
      </c>
      <c r="L405" s="22">
        <f t="shared" si="39"/>
        <v>0</v>
      </c>
      <c r="M405">
        <f t="shared" si="40"/>
        <v>6.1376074565524181</v>
      </c>
      <c r="N405">
        <f t="shared" si="41"/>
        <v>6.1376074565524181</v>
      </c>
      <c r="O405">
        <f t="shared" si="42"/>
        <v>3.7307025716299016</v>
      </c>
      <c r="P405">
        <f t="shared" si="43"/>
        <v>3.7307025716299016</v>
      </c>
      <c r="Q405">
        <v>0</v>
      </c>
      <c r="R405">
        <v>1.8051786636918878</v>
      </c>
      <c r="S405">
        <v>1.9255239079380135</v>
      </c>
      <c r="T405">
        <v>2.406904884922517</v>
      </c>
      <c r="U405">
        <v>0</v>
      </c>
      <c r="V405">
        <v>0</v>
      </c>
      <c r="W405">
        <v>0</v>
      </c>
      <c r="X405">
        <v>0</v>
      </c>
      <c r="Y405">
        <f t="shared" si="35"/>
        <v>2.91</v>
      </c>
      <c r="Z405" s="22">
        <f t="shared" si="36"/>
        <v>22.935189385231844</v>
      </c>
      <c r="AB405">
        <f t="shared" si="37"/>
        <v>850</v>
      </c>
      <c r="AC405">
        <f t="shared" si="37"/>
        <v>2060</v>
      </c>
    </row>
    <row r="406" spans="1:29" x14ac:dyDescent="0.25">
      <c r="A406" s="20">
        <v>35674</v>
      </c>
      <c r="F406" s="3">
        <v>0.63</v>
      </c>
      <c r="G406" s="3">
        <v>2.17</v>
      </c>
      <c r="H406" s="21"/>
      <c r="J406">
        <v>40.228008493912043</v>
      </c>
      <c r="K406" s="22">
        <f t="shared" si="38"/>
        <v>28.018984033773545</v>
      </c>
      <c r="L406" s="22">
        <f t="shared" si="39"/>
        <v>20.478473503113424</v>
      </c>
      <c r="M406">
        <f t="shared" si="40"/>
        <v>22.239276456780495</v>
      </c>
      <c r="N406">
        <f t="shared" si="41"/>
        <v>14.698765926120373</v>
      </c>
      <c r="O406">
        <f t="shared" si="42"/>
        <v>8.9345439943084628</v>
      </c>
      <c r="P406">
        <f t="shared" si="43"/>
        <v>16.475054524968584</v>
      </c>
      <c r="Q406">
        <v>7.5405105306601214</v>
      </c>
      <c r="R406">
        <v>4.3231664488589336</v>
      </c>
      <c r="S406">
        <v>4.6113775454495292</v>
      </c>
      <c r="T406">
        <v>5.7642219318119112</v>
      </c>
      <c r="U406">
        <v>6.2055980312464918</v>
      </c>
      <c r="V406">
        <v>6.2055980312464918</v>
      </c>
      <c r="W406">
        <v>6.2055980312464918</v>
      </c>
      <c r="X406">
        <v>1.8616794093739477</v>
      </c>
      <c r="Y406">
        <f t="shared" si="35"/>
        <v>2.8</v>
      </c>
      <c r="Z406" s="22">
        <f t="shared" si="36"/>
        <v>62.467284950692537</v>
      </c>
      <c r="AB406">
        <f t="shared" si="37"/>
        <v>630</v>
      </c>
      <c r="AC406">
        <f t="shared" si="37"/>
        <v>2170</v>
      </c>
    </row>
    <row r="407" spans="1:29" x14ac:dyDescent="0.25">
      <c r="A407" s="20">
        <v>35704</v>
      </c>
      <c r="F407" s="3">
        <v>0.61</v>
      </c>
      <c r="G407" s="3">
        <v>2.3199999999999998</v>
      </c>
      <c r="H407" s="21"/>
      <c r="J407">
        <v>75.311435075358403</v>
      </c>
      <c r="K407" s="22">
        <f t="shared" si="38"/>
        <v>40.705214849021054</v>
      </c>
      <c r="L407" s="22">
        <f t="shared" si="39"/>
        <v>32.782447314423592</v>
      </c>
      <c r="M407">
        <f t="shared" si="40"/>
        <v>35.440539285601048</v>
      </c>
      <c r="N407">
        <f t="shared" si="41"/>
        <v>27.517771751003579</v>
      </c>
      <c r="O407">
        <f t="shared" si="42"/>
        <v>16.726488711394332</v>
      </c>
      <c r="P407">
        <f t="shared" si="43"/>
        <v>24.649256245991797</v>
      </c>
      <c r="Q407">
        <v>7.9227675345974653</v>
      </c>
      <c r="R407">
        <v>8.0934622797069355</v>
      </c>
      <c r="S407">
        <v>8.6330264316873979</v>
      </c>
      <c r="T407">
        <v>10.791283039609247</v>
      </c>
      <c r="U407">
        <v>9.934074943764724</v>
      </c>
      <c r="V407">
        <v>9.934074943764724</v>
      </c>
      <c r="W407">
        <v>9.934074943764724</v>
      </c>
      <c r="X407">
        <v>2.9802224831294173</v>
      </c>
      <c r="Y407">
        <f t="shared" si="35"/>
        <v>2.9299999999999997</v>
      </c>
      <c r="Z407" s="22">
        <f t="shared" si="36"/>
        <v>110.75197436095945</v>
      </c>
      <c r="AB407">
        <f t="shared" si="37"/>
        <v>610</v>
      </c>
      <c r="AC407">
        <f t="shared" si="37"/>
        <v>2320</v>
      </c>
    </row>
    <row r="408" spans="1:29" x14ac:dyDescent="0.25">
      <c r="A408" s="20">
        <v>35735</v>
      </c>
      <c r="F408" s="3">
        <v>0.99</v>
      </c>
      <c r="G408" s="3">
        <v>3.32</v>
      </c>
      <c r="H408" s="21"/>
      <c r="J408">
        <v>94.407873067447937</v>
      </c>
      <c r="K408" s="22">
        <f t="shared" si="38"/>
        <v>70.303677356557685</v>
      </c>
      <c r="L408" s="22">
        <f t="shared" si="39"/>
        <v>50.209822711652194</v>
      </c>
      <c r="M408">
        <f t="shared" si="40"/>
        <v>54.589204520634652</v>
      </c>
      <c r="N408">
        <f t="shared" si="41"/>
        <v>34.495349875729175</v>
      </c>
      <c r="O408">
        <f t="shared" si="42"/>
        <v>20.967761689168714</v>
      </c>
      <c r="P408">
        <f t="shared" si="43"/>
        <v>41.061616334074188</v>
      </c>
      <c r="Q408">
        <v>20.093854644905477</v>
      </c>
      <c r="R408">
        <v>10.145691139920347</v>
      </c>
      <c r="S408">
        <v>10.822070549248368</v>
      </c>
      <c r="T408">
        <v>13.527588186560461</v>
      </c>
      <c r="U408">
        <v>15.215097791409757</v>
      </c>
      <c r="V408">
        <v>15.215097791409757</v>
      </c>
      <c r="W408">
        <v>15.215097791409757</v>
      </c>
      <c r="X408">
        <v>4.5645293374229281</v>
      </c>
      <c r="Y408">
        <f t="shared" si="35"/>
        <v>4.3099999999999996</v>
      </c>
      <c r="Z408" s="22">
        <f t="shared" si="36"/>
        <v>148.99707758808259</v>
      </c>
      <c r="AB408">
        <f t="shared" si="37"/>
        <v>990</v>
      </c>
      <c r="AC408">
        <f t="shared" si="37"/>
        <v>3320</v>
      </c>
    </row>
    <row r="409" spans="1:29" x14ac:dyDescent="0.25">
      <c r="A409" s="20">
        <v>35765</v>
      </c>
      <c r="F409" s="3">
        <v>2.21</v>
      </c>
      <c r="G409" s="3">
        <v>8.19</v>
      </c>
      <c r="H409" s="21"/>
      <c r="J409">
        <v>96.386273539591727</v>
      </c>
      <c r="K409" s="22">
        <f t="shared" si="38"/>
        <v>74.908634839395901</v>
      </c>
      <c r="L409" s="22">
        <f t="shared" si="39"/>
        <v>52.270169315812353</v>
      </c>
      <c r="M409">
        <f t="shared" si="40"/>
        <v>58.500066347489991</v>
      </c>
      <c r="N409">
        <f t="shared" si="41"/>
        <v>35.861600823906436</v>
      </c>
      <c r="O409">
        <f t="shared" si="42"/>
        <v>21.798227951786266</v>
      </c>
      <c r="P409">
        <f t="shared" si="43"/>
        <v>44.436693475369822</v>
      </c>
      <c r="Q409">
        <v>22.638465523583555</v>
      </c>
      <c r="R409">
        <v>10.547529654090129</v>
      </c>
      <c r="S409">
        <v>11.250698297696136</v>
      </c>
      <c r="T409">
        <v>14.063372872120171</v>
      </c>
      <c r="U409">
        <v>15.839445247215863</v>
      </c>
      <c r="V409">
        <v>15.839445247215863</v>
      </c>
      <c r="W409">
        <v>15.839445247215863</v>
      </c>
      <c r="X409">
        <v>4.7518335741647597</v>
      </c>
      <c r="Y409">
        <f t="shared" si="35"/>
        <v>10.399999999999999</v>
      </c>
      <c r="Z409" s="22">
        <f t="shared" si="36"/>
        <v>154.8863398870817</v>
      </c>
      <c r="AB409">
        <f t="shared" si="37"/>
        <v>2210</v>
      </c>
      <c r="AC409">
        <f t="shared" si="37"/>
        <v>8189.9999999999991</v>
      </c>
    </row>
    <row r="410" spans="1:29" x14ac:dyDescent="0.25">
      <c r="A410" s="20">
        <v>35796</v>
      </c>
      <c r="F410" s="3">
        <v>2.44</v>
      </c>
      <c r="G410" s="3">
        <v>12.36</v>
      </c>
      <c r="H410" s="21"/>
      <c r="J410">
        <v>76.984344962850969</v>
      </c>
      <c r="K410" s="22">
        <f t="shared" si="38"/>
        <v>44.915541235909323</v>
      </c>
      <c r="L410" s="22">
        <f t="shared" si="39"/>
        <v>34.135798505882498</v>
      </c>
      <c r="M410">
        <f t="shared" si="40"/>
        <v>40.185819351778619</v>
      </c>
      <c r="N410">
        <f t="shared" si="41"/>
        <v>29.406076621751794</v>
      </c>
      <c r="O410">
        <f t="shared" si="42"/>
        <v>17.874281868123639</v>
      </c>
      <c r="P410">
        <f t="shared" si="43"/>
        <v>28.65402459815046</v>
      </c>
      <c r="Q410">
        <v>10.779742730026822</v>
      </c>
      <c r="R410">
        <v>8.6488460652211163</v>
      </c>
      <c r="S410">
        <v>9.2254358029025241</v>
      </c>
      <c r="T410">
        <v>11.531794753628155</v>
      </c>
      <c r="U410">
        <v>10.344181365418939</v>
      </c>
      <c r="V410">
        <v>10.344181365418939</v>
      </c>
      <c r="W410">
        <v>10.344181365418939</v>
      </c>
      <c r="X410">
        <v>3.1032544096256816</v>
      </c>
      <c r="Y410">
        <f t="shared" si="35"/>
        <v>14.799999999999999</v>
      </c>
      <c r="Z410" s="22">
        <f t="shared" si="36"/>
        <v>117.17016431462959</v>
      </c>
      <c r="AB410">
        <f t="shared" si="37"/>
        <v>2440</v>
      </c>
      <c r="AC410">
        <f t="shared" si="37"/>
        <v>12360</v>
      </c>
    </row>
    <row r="411" spans="1:29" x14ac:dyDescent="0.25">
      <c r="A411" s="20">
        <v>35827</v>
      </c>
      <c r="F411" s="3">
        <v>1.5899999999999999</v>
      </c>
      <c r="G411" s="3">
        <v>6.9</v>
      </c>
      <c r="H411" s="21"/>
      <c r="J411">
        <v>54.206002840509257</v>
      </c>
      <c r="K411" s="22">
        <f t="shared" si="38"/>
        <v>16.185123687987726</v>
      </c>
      <c r="L411" s="22">
        <f t="shared" si="39"/>
        <v>16.185123687987726</v>
      </c>
      <c r="M411">
        <f t="shared" si="40"/>
        <v>21.037958295185184</v>
      </c>
      <c r="N411">
        <f t="shared" si="41"/>
        <v>21.037958295185184</v>
      </c>
      <c r="O411">
        <f t="shared" si="42"/>
        <v>12.787778571583152</v>
      </c>
      <c r="P411">
        <f t="shared" si="43"/>
        <v>12.787778571583152</v>
      </c>
      <c r="Q411">
        <v>0</v>
      </c>
      <c r="R411">
        <v>6.1876347927015249</v>
      </c>
      <c r="S411">
        <v>6.6001437788816268</v>
      </c>
      <c r="T411">
        <v>8.2501797236020327</v>
      </c>
      <c r="U411">
        <v>4.9045829357538562</v>
      </c>
      <c r="V411">
        <v>4.9045829357538562</v>
      </c>
      <c r="W411">
        <v>4.9045829357538562</v>
      </c>
      <c r="X411">
        <v>1.4713748807261571</v>
      </c>
      <c r="Y411">
        <f t="shared" si="35"/>
        <v>8.49</v>
      </c>
      <c r="Z411" s="22">
        <f t="shared" si="36"/>
        <v>75.243961135694434</v>
      </c>
      <c r="AB411">
        <f t="shared" si="37"/>
        <v>1589.9999999999998</v>
      </c>
      <c r="AC411">
        <f t="shared" si="37"/>
        <v>6900</v>
      </c>
    </row>
    <row r="412" spans="1:29" x14ac:dyDescent="0.25">
      <c r="A412" s="20">
        <v>35855</v>
      </c>
      <c r="F412" s="3">
        <v>1</v>
      </c>
      <c r="G412" s="3">
        <v>4.49</v>
      </c>
      <c r="H412" s="21"/>
      <c r="J412">
        <v>41.166973597567583</v>
      </c>
      <c r="K412" s="22">
        <f t="shared" si="38"/>
        <v>5.8764638871199839</v>
      </c>
      <c r="L412" s="22">
        <f t="shared" si="39"/>
        <v>5.8764638871199839</v>
      </c>
      <c r="M412">
        <f t="shared" si="40"/>
        <v>15.041850975272553</v>
      </c>
      <c r="N412">
        <f t="shared" si="41"/>
        <v>15.041850975272553</v>
      </c>
      <c r="O412">
        <f t="shared" si="42"/>
        <v>9.1430858869303755</v>
      </c>
      <c r="P412">
        <f t="shared" si="43"/>
        <v>9.1430858869303755</v>
      </c>
      <c r="Q412">
        <v>0</v>
      </c>
      <c r="R412">
        <v>4.4240738162566338</v>
      </c>
      <c r="S412">
        <v>4.7190120706737426</v>
      </c>
      <c r="T412">
        <v>5.8987650883421781</v>
      </c>
      <c r="U412">
        <v>1.7807466324606012</v>
      </c>
      <c r="V412">
        <v>1.7807466324606012</v>
      </c>
      <c r="W412">
        <v>1.7807466324606012</v>
      </c>
      <c r="X412">
        <v>0.53422398973818042</v>
      </c>
      <c r="Y412">
        <f t="shared" si="35"/>
        <v>5.49</v>
      </c>
      <c r="Z412" s="22">
        <f t="shared" si="36"/>
        <v>56.208824572840136</v>
      </c>
      <c r="AB412">
        <f t="shared" si="37"/>
        <v>1000</v>
      </c>
      <c r="AC412">
        <f t="shared" si="37"/>
        <v>4490</v>
      </c>
    </row>
    <row r="413" spans="1:29" x14ac:dyDescent="0.25">
      <c r="A413" s="20">
        <v>35886</v>
      </c>
      <c r="F413" s="3">
        <v>1.32</v>
      </c>
      <c r="G413" s="3">
        <v>3.24</v>
      </c>
      <c r="H413" s="21"/>
      <c r="J413">
        <v>10.409796865882521</v>
      </c>
      <c r="K413" s="22">
        <f t="shared" si="38"/>
        <v>0</v>
      </c>
      <c r="L413" s="22">
        <f t="shared" si="39"/>
        <v>0</v>
      </c>
      <c r="M413">
        <f t="shared" si="40"/>
        <v>3.803597871200231</v>
      </c>
      <c r="N413">
        <f t="shared" si="41"/>
        <v>3.803597871200231</v>
      </c>
      <c r="O413">
        <f t="shared" si="42"/>
        <v>2.311990862886415</v>
      </c>
      <c r="P413">
        <f t="shared" si="43"/>
        <v>2.311990862886415</v>
      </c>
      <c r="Q413">
        <v>0</v>
      </c>
      <c r="R413">
        <v>1.1187052562353621</v>
      </c>
      <c r="S413">
        <v>1.1932856066510529</v>
      </c>
      <c r="T413">
        <v>1.491607008313816</v>
      </c>
      <c r="U413">
        <v>0</v>
      </c>
      <c r="V413">
        <v>0</v>
      </c>
      <c r="W413">
        <v>0</v>
      </c>
      <c r="X413">
        <v>0</v>
      </c>
      <c r="Y413">
        <f t="shared" si="35"/>
        <v>4.5600000000000005</v>
      </c>
      <c r="Z413" s="22">
        <f t="shared" si="36"/>
        <v>14.213394737082751</v>
      </c>
      <c r="AB413">
        <f t="shared" si="37"/>
        <v>1320</v>
      </c>
      <c r="AC413">
        <f t="shared" si="37"/>
        <v>3240</v>
      </c>
    </row>
    <row r="414" spans="1:29" x14ac:dyDescent="0.25">
      <c r="A414" s="20">
        <v>35916</v>
      </c>
      <c r="F414" s="3">
        <v>1.22</v>
      </c>
      <c r="G414" s="3">
        <v>2.62</v>
      </c>
      <c r="H414" s="21"/>
      <c r="J414">
        <v>7.7250668111027094</v>
      </c>
      <c r="K414" s="22">
        <f t="shared" si="38"/>
        <v>0</v>
      </c>
      <c r="L414" s="22">
        <f t="shared" si="39"/>
        <v>0</v>
      </c>
      <c r="M414">
        <f t="shared" si="40"/>
        <v>2.8226341067125889</v>
      </c>
      <c r="N414">
        <f t="shared" si="41"/>
        <v>2.8226341067125889</v>
      </c>
      <c r="O414">
        <f t="shared" si="42"/>
        <v>1.7157187707468677</v>
      </c>
      <c r="P414">
        <f t="shared" si="43"/>
        <v>1.7157187707468677</v>
      </c>
      <c r="Q414">
        <v>0</v>
      </c>
      <c r="R414">
        <v>0.83018650197429089</v>
      </c>
      <c r="S414">
        <v>0.88553226877257685</v>
      </c>
      <c r="T414">
        <v>1.1069153359657211</v>
      </c>
      <c r="U414">
        <v>0</v>
      </c>
      <c r="V414">
        <v>0</v>
      </c>
      <c r="W414">
        <v>0</v>
      </c>
      <c r="X414">
        <v>0</v>
      </c>
      <c r="Y414">
        <f t="shared" si="35"/>
        <v>3.84</v>
      </c>
      <c r="Z414" s="22">
        <f t="shared" si="36"/>
        <v>10.547700917815298</v>
      </c>
      <c r="AB414">
        <f t="shared" si="37"/>
        <v>1220</v>
      </c>
      <c r="AC414">
        <f t="shared" si="37"/>
        <v>2620</v>
      </c>
    </row>
    <row r="415" spans="1:29" x14ac:dyDescent="0.25">
      <c r="A415" s="20">
        <v>35947</v>
      </c>
      <c r="F415" s="3">
        <v>1.17</v>
      </c>
      <c r="G415" s="3">
        <v>2.3199999999999998</v>
      </c>
      <c r="H415" s="21"/>
      <c r="J415">
        <v>9.1253440904089516</v>
      </c>
      <c r="K415" s="22">
        <f t="shared" si="38"/>
        <v>0</v>
      </c>
      <c r="L415" s="22">
        <f t="shared" si="39"/>
        <v>0</v>
      </c>
      <c r="M415">
        <f t="shared" si="40"/>
        <v>3.2966792399290128</v>
      </c>
      <c r="N415">
        <f t="shared" si="41"/>
        <v>3.2966792399290128</v>
      </c>
      <c r="O415">
        <f t="shared" si="42"/>
        <v>2.0038638517215568</v>
      </c>
      <c r="P415">
        <f t="shared" si="43"/>
        <v>2.0038638517215568</v>
      </c>
      <c r="Q415">
        <v>0</v>
      </c>
      <c r="R415">
        <v>0.969611541155592</v>
      </c>
      <c r="S415">
        <v>1.0342523105659649</v>
      </c>
      <c r="T415">
        <v>1.292815388207456</v>
      </c>
      <c r="U415">
        <v>0</v>
      </c>
      <c r="V415">
        <v>0</v>
      </c>
      <c r="W415">
        <v>0</v>
      </c>
      <c r="X415">
        <v>0</v>
      </c>
      <c r="Y415">
        <f t="shared" si="35"/>
        <v>3.4899999999999998</v>
      </c>
      <c r="Z415" s="22">
        <f t="shared" si="36"/>
        <v>12.422023330337964</v>
      </c>
      <c r="AB415">
        <f t="shared" si="37"/>
        <v>1170</v>
      </c>
      <c r="AC415">
        <f t="shared" si="37"/>
        <v>2320</v>
      </c>
    </row>
    <row r="416" spans="1:29" x14ac:dyDescent="0.25">
      <c r="A416" s="20">
        <v>35977</v>
      </c>
      <c r="F416" s="3">
        <v>1.25</v>
      </c>
      <c r="G416" s="3">
        <v>2.23</v>
      </c>
      <c r="H416" s="21"/>
      <c r="J416">
        <v>9.4147584307160983</v>
      </c>
      <c r="K416" s="22">
        <f t="shared" si="38"/>
        <v>0</v>
      </c>
      <c r="L416" s="22">
        <f t="shared" si="39"/>
        <v>0</v>
      </c>
      <c r="M416">
        <f t="shared" si="40"/>
        <v>3.6555176740143374</v>
      </c>
      <c r="N416">
        <f t="shared" si="41"/>
        <v>3.6555176740143374</v>
      </c>
      <c r="O416">
        <f t="shared" si="42"/>
        <v>2.221981331263617</v>
      </c>
      <c r="P416">
        <f t="shared" si="43"/>
        <v>2.221981331263617</v>
      </c>
      <c r="Q416">
        <v>0</v>
      </c>
      <c r="R416">
        <v>1.0751522570630405</v>
      </c>
      <c r="S416">
        <v>1.1468290742005764</v>
      </c>
      <c r="T416">
        <v>1.4335363427507206</v>
      </c>
      <c r="U416">
        <v>0</v>
      </c>
      <c r="V416">
        <v>0</v>
      </c>
      <c r="W416">
        <v>0</v>
      </c>
      <c r="X416">
        <v>0</v>
      </c>
      <c r="Y416">
        <f t="shared" si="35"/>
        <v>3.48</v>
      </c>
      <c r="Z416" s="22">
        <f t="shared" si="36"/>
        <v>13.070276104730436</v>
      </c>
      <c r="AB416">
        <f t="shared" si="37"/>
        <v>1250</v>
      </c>
      <c r="AC416">
        <f t="shared" si="37"/>
        <v>2230</v>
      </c>
    </row>
    <row r="417" spans="1:29" x14ac:dyDescent="0.25">
      <c r="A417" s="20">
        <v>36008</v>
      </c>
      <c r="F417" s="3">
        <v>1.46</v>
      </c>
      <c r="G417" s="3">
        <v>1.8900000000000001</v>
      </c>
      <c r="H417" s="21"/>
      <c r="J417">
        <v>17.419623689012091</v>
      </c>
      <c r="K417" s="22">
        <f t="shared" si="38"/>
        <v>0</v>
      </c>
      <c r="L417" s="22">
        <f t="shared" si="39"/>
        <v>0</v>
      </c>
      <c r="M417">
        <f t="shared" si="40"/>
        <v>6.2931228909274175</v>
      </c>
      <c r="N417">
        <f t="shared" si="41"/>
        <v>6.2931228909274175</v>
      </c>
      <c r="O417">
        <f t="shared" si="42"/>
        <v>3.8252315611519601</v>
      </c>
      <c r="P417">
        <f t="shared" si="43"/>
        <v>3.8252315611519601</v>
      </c>
      <c r="Q417">
        <v>0</v>
      </c>
      <c r="R417">
        <v>1.8509184973315935</v>
      </c>
      <c r="S417">
        <v>1.9743130638203663</v>
      </c>
      <c r="T417">
        <v>2.4678913297754579</v>
      </c>
      <c r="U417">
        <v>0</v>
      </c>
      <c r="V417">
        <v>0</v>
      </c>
      <c r="W417">
        <v>0</v>
      </c>
      <c r="X417">
        <v>0</v>
      </c>
      <c r="Y417">
        <f t="shared" si="35"/>
        <v>3.35</v>
      </c>
      <c r="Z417" s="22">
        <f t="shared" si="36"/>
        <v>23.712746579939509</v>
      </c>
      <c r="AB417">
        <f t="shared" si="37"/>
        <v>1460</v>
      </c>
      <c r="AC417">
        <f t="shared" si="37"/>
        <v>1890.0000000000002</v>
      </c>
    </row>
    <row r="418" spans="1:29" x14ac:dyDescent="0.25">
      <c r="A418" s="20">
        <v>36039</v>
      </c>
      <c r="F418" s="3">
        <v>1.53</v>
      </c>
      <c r="G418" s="3">
        <v>1.47</v>
      </c>
      <c r="H418" s="21"/>
      <c r="J418">
        <v>41.717717031990745</v>
      </c>
      <c r="K418" s="22">
        <f t="shared" si="38"/>
        <v>5.8630569027117714</v>
      </c>
      <c r="L418" s="22">
        <f t="shared" si="39"/>
        <v>5.8630569027117714</v>
      </c>
      <c r="M418">
        <f t="shared" si="40"/>
        <v>15.071205021314817</v>
      </c>
      <c r="N418">
        <f t="shared" si="41"/>
        <v>15.071205021314817</v>
      </c>
      <c r="O418">
        <f t="shared" si="42"/>
        <v>9.1609285423678308</v>
      </c>
      <c r="P418">
        <f t="shared" si="43"/>
        <v>9.1609285423678308</v>
      </c>
      <c r="Q418">
        <v>0</v>
      </c>
      <c r="R418">
        <v>4.4327073592102408</v>
      </c>
      <c r="S418">
        <v>4.72822118315759</v>
      </c>
      <c r="T418">
        <v>5.9102764789469875</v>
      </c>
      <c r="U418">
        <v>1.7766839099126581</v>
      </c>
      <c r="V418">
        <v>1.7766839099126581</v>
      </c>
      <c r="W418">
        <v>1.7766839099126581</v>
      </c>
      <c r="X418">
        <v>0.53300517297379746</v>
      </c>
      <c r="Y418">
        <f t="shared" si="35"/>
        <v>3</v>
      </c>
      <c r="Z418" s="22">
        <f t="shared" si="36"/>
        <v>56.788922053305562</v>
      </c>
      <c r="AB418">
        <f t="shared" si="37"/>
        <v>1530</v>
      </c>
      <c r="AC418">
        <f t="shared" si="37"/>
        <v>1470</v>
      </c>
    </row>
    <row r="419" spans="1:29" x14ac:dyDescent="0.25">
      <c r="A419" s="20">
        <v>36069</v>
      </c>
      <c r="F419" s="3">
        <v>1.18</v>
      </c>
      <c r="G419" s="3">
        <v>1.25</v>
      </c>
      <c r="H419" s="21"/>
      <c r="J419">
        <v>78.100339921684565</v>
      </c>
      <c r="K419" s="22">
        <f t="shared" si="38"/>
        <v>51.541206073451313</v>
      </c>
      <c r="L419" s="22">
        <f t="shared" si="39"/>
        <v>38.359824243733641</v>
      </c>
      <c r="M419">
        <f t="shared" si="40"/>
        <v>41.396402184054587</v>
      </c>
      <c r="N419">
        <f t="shared" si="41"/>
        <v>28.215020354336918</v>
      </c>
      <c r="O419">
        <f t="shared" si="42"/>
        <v>17.150306489891069</v>
      </c>
      <c r="P419">
        <f t="shared" si="43"/>
        <v>30.331688319608741</v>
      </c>
      <c r="Q419">
        <v>13.181381829717672</v>
      </c>
      <c r="R419">
        <v>8.2985353983343888</v>
      </c>
      <c r="S419">
        <v>8.8517710915566798</v>
      </c>
      <c r="T419">
        <v>11.064713864445849</v>
      </c>
      <c r="U419">
        <v>11.62418916476777</v>
      </c>
      <c r="V419">
        <v>11.62418916476777</v>
      </c>
      <c r="W419">
        <v>11.62418916476777</v>
      </c>
      <c r="X419">
        <v>3.4872567494303315</v>
      </c>
      <c r="Y419">
        <f t="shared" si="35"/>
        <v>2.4299999999999997</v>
      </c>
      <c r="Z419" s="22">
        <f t="shared" si="36"/>
        <v>119.49674210573914</v>
      </c>
      <c r="AB419">
        <f t="shared" si="37"/>
        <v>1180</v>
      </c>
      <c r="AC419">
        <f t="shared" si="37"/>
        <v>1250</v>
      </c>
    </row>
    <row r="420" spans="1:29" x14ac:dyDescent="0.25">
      <c r="A420" s="20">
        <v>36100</v>
      </c>
      <c r="F420" s="3">
        <v>1.01</v>
      </c>
      <c r="G420" s="3">
        <v>1.23</v>
      </c>
      <c r="H420" s="21"/>
      <c r="J420">
        <v>97.903950050520848</v>
      </c>
      <c r="K420" s="22">
        <f t="shared" si="38"/>
        <v>67.674615046342851</v>
      </c>
      <c r="L420" s="22">
        <f t="shared" si="39"/>
        <v>49.535491151467035</v>
      </c>
      <c r="M420">
        <f t="shared" si="40"/>
        <v>53.508521085917479</v>
      </c>
      <c r="N420">
        <f t="shared" si="41"/>
        <v>35.369397191041671</v>
      </c>
      <c r="O420">
        <f t="shared" si="42"/>
        <v>21.499045351417486</v>
      </c>
      <c r="P420">
        <f t="shared" si="43"/>
        <v>39.638169246293288</v>
      </c>
      <c r="Q420">
        <v>18.139123894875805</v>
      </c>
      <c r="R420">
        <v>10.402763879718139</v>
      </c>
      <c r="S420">
        <v>11.096281471699347</v>
      </c>
      <c r="T420">
        <v>13.870351839624185</v>
      </c>
      <c r="U420">
        <v>15.01075489438395</v>
      </c>
      <c r="V420">
        <v>15.01075489438395</v>
      </c>
      <c r="W420">
        <v>15.01075489438395</v>
      </c>
      <c r="X420">
        <v>4.5032264683151855</v>
      </c>
      <c r="Y420">
        <f t="shared" si="35"/>
        <v>2.2400000000000002</v>
      </c>
      <c r="Z420" s="22">
        <f t="shared" si="36"/>
        <v>151.41247113643834</v>
      </c>
      <c r="AB420">
        <f t="shared" si="37"/>
        <v>1010</v>
      </c>
      <c r="AC420">
        <f t="shared" si="37"/>
        <v>1230</v>
      </c>
    </row>
    <row r="421" spans="1:29" x14ac:dyDescent="0.25">
      <c r="A421" s="20">
        <v>36130</v>
      </c>
      <c r="F421" s="3">
        <v>0.68</v>
      </c>
      <c r="G421" s="3">
        <v>1.6800000000000002</v>
      </c>
      <c r="H421" s="21"/>
      <c r="J421">
        <v>100.02216379904981</v>
      </c>
      <c r="K421" s="22">
        <f t="shared" si="38"/>
        <v>71.364803599556879</v>
      </c>
      <c r="L421" s="22">
        <f t="shared" si="39"/>
        <v>51.193072812604854</v>
      </c>
      <c r="M421">
        <f t="shared" si="40"/>
        <v>56.954469055893192</v>
      </c>
      <c r="N421">
        <f t="shared" si="41"/>
        <v>36.782738268941159</v>
      </c>
      <c r="O421">
        <f t="shared" si="42"/>
        <v>22.358135026219138</v>
      </c>
      <c r="P421">
        <f t="shared" si="43"/>
        <v>42.52986581317117</v>
      </c>
      <c r="Q421">
        <v>20.171730786952036</v>
      </c>
      <c r="R421">
        <v>10.818452432041518</v>
      </c>
      <c r="S421">
        <v>11.539682594177618</v>
      </c>
      <c r="T421">
        <v>14.424603242722023</v>
      </c>
      <c r="U421">
        <v>15.513052367456016</v>
      </c>
      <c r="V421">
        <v>15.513052367456016</v>
      </c>
      <c r="W421">
        <v>15.513052367456016</v>
      </c>
      <c r="X421">
        <v>4.6539157102368049</v>
      </c>
      <c r="Y421">
        <f t="shared" si="35"/>
        <v>2.3600000000000003</v>
      </c>
      <c r="Z421" s="22">
        <f t="shared" si="36"/>
        <v>156.97663285494301</v>
      </c>
      <c r="AB421">
        <f t="shared" si="37"/>
        <v>680</v>
      </c>
      <c r="AC421">
        <f t="shared" si="37"/>
        <v>1680.0000000000002</v>
      </c>
    </row>
    <row r="422" spans="1:29" x14ac:dyDescent="0.25">
      <c r="A422" s="20">
        <v>36161</v>
      </c>
      <c r="F422" s="3">
        <v>0.55000000000000004</v>
      </c>
      <c r="G422" s="3">
        <v>3.04</v>
      </c>
      <c r="H422" s="21"/>
      <c r="J422">
        <v>79.967297383885906</v>
      </c>
      <c r="K422" s="22">
        <f t="shared" si="38"/>
        <v>49.566670345551863</v>
      </c>
      <c r="L422" s="22">
        <f t="shared" si="39"/>
        <v>36.834263386490726</v>
      </c>
      <c r="M422">
        <f t="shared" si="40"/>
        <v>42.908334150257375</v>
      </c>
      <c r="N422">
        <f t="shared" si="41"/>
        <v>30.175927191196237</v>
      </c>
      <c r="O422">
        <f t="shared" si="42"/>
        <v>18.342230253472223</v>
      </c>
      <c r="P422">
        <f t="shared" si="43"/>
        <v>31.074637212533361</v>
      </c>
      <c r="Q422">
        <v>12.732406959061137</v>
      </c>
      <c r="R422">
        <v>8.8752727032930121</v>
      </c>
      <c r="S422">
        <v>9.4669575501792114</v>
      </c>
      <c r="T422">
        <v>11.833696937724014</v>
      </c>
      <c r="U422">
        <v>11.16189799590628</v>
      </c>
      <c r="V422">
        <v>11.16189799590628</v>
      </c>
      <c r="W422">
        <v>11.16189799590628</v>
      </c>
      <c r="X422">
        <v>3.3485693987718843</v>
      </c>
      <c r="Y422">
        <f t="shared" si="35"/>
        <v>3.59</v>
      </c>
      <c r="Z422" s="22">
        <f t="shared" si="36"/>
        <v>122.87563153414328</v>
      </c>
      <c r="AB422">
        <f t="shared" si="37"/>
        <v>550</v>
      </c>
      <c r="AC422">
        <f t="shared" si="37"/>
        <v>3040</v>
      </c>
    </row>
    <row r="423" spans="1:29" x14ac:dyDescent="0.25">
      <c r="A423" s="20">
        <v>36192</v>
      </c>
      <c r="F423" s="3">
        <v>0.45</v>
      </c>
      <c r="G423" s="3">
        <v>2.94</v>
      </c>
      <c r="H423" s="21"/>
      <c r="J423">
        <v>56.340758426388888</v>
      </c>
      <c r="K423" s="22">
        <f t="shared" si="38"/>
        <v>23.903233147063823</v>
      </c>
      <c r="L423" s="22">
        <f t="shared" si="39"/>
        <v>20.50049994797817</v>
      </c>
      <c r="M423">
        <f t="shared" si="40"/>
        <v>24.997633025104172</v>
      </c>
      <c r="N423">
        <f t="shared" si="41"/>
        <v>21.594899826018519</v>
      </c>
      <c r="O423">
        <f t="shared" si="42"/>
        <v>13.126311658952433</v>
      </c>
      <c r="P423">
        <f t="shared" si="43"/>
        <v>16.529044858038084</v>
      </c>
      <c r="Q423">
        <v>3.4027331990856524</v>
      </c>
      <c r="R423">
        <v>6.3514411252995648</v>
      </c>
      <c r="S423">
        <v>6.7748705336528685</v>
      </c>
      <c r="T423">
        <v>8.4685881670660859</v>
      </c>
      <c r="U423">
        <v>6.2122727115085361</v>
      </c>
      <c r="V423">
        <v>6.2122727115085361</v>
      </c>
      <c r="W423">
        <v>6.2122727115085361</v>
      </c>
      <c r="X423">
        <v>1.863681813452561</v>
      </c>
      <c r="Y423">
        <f t="shared" si="35"/>
        <v>3.39</v>
      </c>
      <c r="Z423" s="22">
        <f t="shared" si="36"/>
        <v>81.338391451493067</v>
      </c>
      <c r="AB423">
        <f t="shared" si="37"/>
        <v>450</v>
      </c>
      <c r="AC423">
        <f t="shared" si="37"/>
        <v>2940</v>
      </c>
    </row>
    <row r="424" spans="1:29" x14ac:dyDescent="0.25">
      <c r="A424" s="20">
        <v>36220</v>
      </c>
      <c r="F424" s="3">
        <v>0.68</v>
      </c>
      <c r="G424" s="3">
        <v>2.3199999999999998</v>
      </c>
      <c r="H424" s="21"/>
      <c r="J424">
        <v>42.691453539557202</v>
      </c>
      <c r="K424" s="22">
        <f t="shared" si="38"/>
        <v>8.3220706891874592</v>
      </c>
      <c r="L424" s="22">
        <f t="shared" si="39"/>
        <v>8.3220706891874592</v>
      </c>
      <c r="M424">
        <f t="shared" si="40"/>
        <v>15.422983200619779</v>
      </c>
      <c r="N424">
        <f t="shared" si="41"/>
        <v>15.422983200619779</v>
      </c>
      <c r="O424">
        <f t="shared" si="42"/>
        <v>9.3747544944943755</v>
      </c>
      <c r="P424">
        <f t="shared" si="43"/>
        <v>9.3747544944943755</v>
      </c>
      <c r="Q424">
        <v>0</v>
      </c>
      <c r="R424">
        <v>4.5361715295940526</v>
      </c>
      <c r="S424">
        <v>4.838582964900322</v>
      </c>
      <c r="T424">
        <v>6.0482287061254025</v>
      </c>
      <c r="U424">
        <v>2.5218396027840786</v>
      </c>
      <c r="V424">
        <v>2.5218396027840786</v>
      </c>
      <c r="W424">
        <v>2.5218396027840786</v>
      </c>
      <c r="X424">
        <v>0.75655188083522362</v>
      </c>
      <c r="Y424">
        <f t="shared" si="35"/>
        <v>3</v>
      </c>
      <c r="Z424" s="22">
        <f t="shared" si="36"/>
        <v>58.114436740176984</v>
      </c>
      <c r="AB424">
        <f t="shared" si="37"/>
        <v>680</v>
      </c>
      <c r="AC424">
        <f t="shared" si="37"/>
        <v>2320</v>
      </c>
    </row>
    <row r="425" spans="1:29" x14ac:dyDescent="0.25">
      <c r="A425" s="20">
        <v>36251</v>
      </c>
      <c r="F425" s="3">
        <v>0.84</v>
      </c>
      <c r="G425" s="3">
        <v>1.96</v>
      </c>
      <c r="H425" s="21"/>
      <c r="J425">
        <v>10.795288563119211</v>
      </c>
      <c r="K425" s="22">
        <f t="shared" si="38"/>
        <v>0</v>
      </c>
      <c r="L425" s="22">
        <f t="shared" si="39"/>
        <v>0</v>
      </c>
      <c r="M425">
        <f t="shared" si="40"/>
        <v>3.8999738905717587</v>
      </c>
      <c r="N425">
        <f t="shared" si="41"/>
        <v>3.8999738905717587</v>
      </c>
      <c r="O425">
        <f t="shared" si="42"/>
        <v>2.3705723648573436</v>
      </c>
      <c r="P425">
        <f t="shared" si="43"/>
        <v>2.3705723648573436</v>
      </c>
      <c r="Q425">
        <v>0</v>
      </c>
      <c r="R425">
        <v>1.1470511442858113</v>
      </c>
      <c r="S425">
        <v>1.2235212205715322</v>
      </c>
      <c r="T425">
        <v>1.5294015257144151</v>
      </c>
      <c r="U425">
        <v>0</v>
      </c>
      <c r="V425">
        <v>0</v>
      </c>
      <c r="W425">
        <v>0</v>
      </c>
      <c r="X425">
        <v>0</v>
      </c>
      <c r="Y425">
        <f t="shared" si="35"/>
        <v>2.8</v>
      </c>
      <c r="Z425" s="22">
        <f t="shared" si="36"/>
        <v>14.695262453690969</v>
      </c>
      <c r="AB425">
        <f t="shared" si="37"/>
        <v>840</v>
      </c>
      <c r="AC425">
        <f t="shared" si="37"/>
        <v>1960</v>
      </c>
    </row>
    <row r="426" spans="1:29" x14ac:dyDescent="0.25">
      <c r="A426" s="20">
        <v>36281</v>
      </c>
      <c r="F426" s="3">
        <v>0.86</v>
      </c>
      <c r="G426" s="3">
        <v>1.3900000000000001</v>
      </c>
      <c r="H426" s="21"/>
      <c r="J426">
        <v>8.0111385908546122</v>
      </c>
      <c r="K426" s="22">
        <f t="shared" si="38"/>
        <v>0</v>
      </c>
      <c r="L426" s="22">
        <f t="shared" si="39"/>
        <v>0</v>
      </c>
      <c r="M426">
        <f t="shared" si="40"/>
        <v>2.8941543484834229</v>
      </c>
      <c r="N426">
        <f t="shared" si="41"/>
        <v>2.8941543484834229</v>
      </c>
      <c r="O426">
        <f t="shared" si="42"/>
        <v>1.7591918588820805</v>
      </c>
      <c r="P426">
        <f t="shared" si="43"/>
        <v>1.7591918588820805</v>
      </c>
      <c r="Q426">
        <v>0</v>
      </c>
      <c r="R426">
        <v>0.85122186720100668</v>
      </c>
      <c r="S426">
        <v>0.90796999168107373</v>
      </c>
      <c r="T426">
        <v>1.1349624896013422</v>
      </c>
      <c r="U426">
        <v>0</v>
      </c>
      <c r="V426">
        <v>0</v>
      </c>
      <c r="W426">
        <v>0</v>
      </c>
      <c r="X426">
        <v>0</v>
      </c>
      <c r="Y426">
        <f t="shared" si="35"/>
        <v>2.25</v>
      </c>
      <c r="Z426" s="22">
        <f t="shared" si="36"/>
        <v>10.905292939338036</v>
      </c>
      <c r="AB426">
        <f t="shared" si="37"/>
        <v>860</v>
      </c>
      <c r="AC426">
        <f t="shared" si="37"/>
        <v>1390.0000000000002</v>
      </c>
    </row>
    <row r="427" spans="1:29" x14ac:dyDescent="0.25">
      <c r="A427" s="20">
        <v>36312</v>
      </c>
      <c r="F427" s="3">
        <v>1.18</v>
      </c>
      <c r="G427" s="3">
        <v>1.32</v>
      </c>
      <c r="H427" s="21"/>
      <c r="J427">
        <v>9.4512033169328724</v>
      </c>
      <c r="K427" s="22">
        <f t="shared" si="38"/>
        <v>0</v>
      </c>
      <c r="L427" s="22">
        <f t="shared" si="39"/>
        <v>0</v>
      </c>
      <c r="M427">
        <f t="shared" si="40"/>
        <v>3.3781466628410497</v>
      </c>
      <c r="N427">
        <f t="shared" si="41"/>
        <v>3.3781466628410497</v>
      </c>
      <c r="O427">
        <f t="shared" si="42"/>
        <v>2.0533832656484812</v>
      </c>
      <c r="P427">
        <f t="shared" si="43"/>
        <v>2.0533832656484812</v>
      </c>
      <c r="Q427">
        <v>0</v>
      </c>
      <c r="R427">
        <v>0.99357254789442639</v>
      </c>
      <c r="S427">
        <v>1.0598107177540548</v>
      </c>
      <c r="T427">
        <v>1.3247633971925685</v>
      </c>
      <c r="U427">
        <v>0</v>
      </c>
      <c r="V427">
        <v>0</v>
      </c>
      <c r="W427">
        <v>0</v>
      </c>
      <c r="X427">
        <v>0</v>
      </c>
      <c r="Y427">
        <f t="shared" si="35"/>
        <v>2.5</v>
      </c>
      <c r="Z427" s="22">
        <f t="shared" si="36"/>
        <v>12.829349979773923</v>
      </c>
      <c r="AB427">
        <f t="shared" si="37"/>
        <v>1180</v>
      </c>
      <c r="AC427">
        <f t="shared" si="37"/>
        <v>1320</v>
      </c>
    </row>
    <row r="428" spans="1:29" x14ac:dyDescent="0.25">
      <c r="A428" s="20">
        <v>36342</v>
      </c>
      <c r="F428" s="3">
        <v>1.01</v>
      </c>
      <c r="G428" s="3">
        <v>1.41</v>
      </c>
      <c r="H428" s="21"/>
      <c r="J428">
        <v>9.7761308810241196</v>
      </c>
      <c r="K428" s="22">
        <f t="shared" si="38"/>
        <v>0</v>
      </c>
      <c r="L428" s="22">
        <f t="shared" si="39"/>
        <v>0</v>
      </c>
      <c r="M428">
        <f t="shared" si="40"/>
        <v>3.7506251257504482</v>
      </c>
      <c r="N428">
        <f t="shared" si="41"/>
        <v>3.7506251257504482</v>
      </c>
      <c r="O428">
        <f t="shared" si="42"/>
        <v>2.2797917431032135</v>
      </c>
      <c r="P428">
        <f t="shared" si="43"/>
        <v>2.2797917431032135</v>
      </c>
      <c r="Q428">
        <v>0</v>
      </c>
      <c r="R428">
        <v>1.103125036985426</v>
      </c>
      <c r="S428">
        <v>1.1766667061177876</v>
      </c>
      <c r="T428">
        <v>1.4708333826472346</v>
      </c>
      <c r="U428">
        <v>0</v>
      </c>
      <c r="V428">
        <v>0</v>
      </c>
      <c r="W428">
        <v>0</v>
      </c>
      <c r="X428">
        <v>0</v>
      </c>
      <c r="Y428">
        <f t="shared" si="35"/>
        <v>2.42</v>
      </c>
      <c r="Z428" s="22">
        <f t="shared" si="36"/>
        <v>13.526756006774567</v>
      </c>
      <c r="AB428">
        <f t="shared" si="37"/>
        <v>1010</v>
      </c>
      <c r="AC428">
        <f t="shared" si="37"/>
        <v>1410</v>
      </c>
    </row>
    <row r="429" spans="1:29" x14ac:dyDescent="0.25">
      <c r="A429" s="20">
        <v>36373</v>
      </c>
      <c r="F429" s="3">
        <v>0.87</v>
      </c>
      <c r="G429" s="3">
        <v>1.05</v>
      </c>
      <c r="H429" s="21"/>
      <c r="J429">
        <v>18.041665449344755</v>
      </c>
      <c r="K429" s="22">
        <f t="shared" si="38"/>
        <v>0</v>
      </c>
      <c r="L429" s="22">
        <f t="shared" si="39"/>
        <v>0</v>
      </c>
      <c r="M429">
        <f t="shared" si="40"/>
        <v>6.4486383253024178</v>
      </c>
      <c r="N429">
        <f t="shared" si="41"/>
        <v>6.4486383253024178</v>
      </c>
      <c r="O429">
        <f t="shared" si="42"/>
        <v>3.9197605506740185</v>
      </c>
      <c r="P429">
        <f t="shared" si="43"/>
        <v>3.9197605506740185</v>
      </c>
      <c r="Q429">
        <v>0</v>
      </c>
      <c r="R429">
        <v>1.8966583309712994</v>
      </c>
      <c r="S429">
        <v>2.0231022197027193</v>
      </c>
      <c r="T429">
        <v>2.5288777746283992</v>
      </c>
      <c r="U429">
        <v>0</v>
      </c>
      <c r="V429">
        <v>0</v>
      </c>
      <c r="W429">
        <v>0</v>
      </c>
      <c r="X429">
        <v>0</v>
      </c>
      <c r="Y429">
        <f t="shared" si="35"/>
        <v>1.92</v>
      </c>
      <c r="Z429" s="22">
        <f t="shared" si="36"/>
        <v>24.490303774647174</v>
      </c>
      <c r="AB429">
        <f t="shared" si="37"/>
        <v>870</v>
      </c>
      <c r="AC429">
        <f t="shared" si="37"/>
        <v>1050</v>
      </c>
    </row>
    <row r="430" spans="1:29" x14ac:dyDescent="0.25">
      <c r="A430" s="20">
        <v>36404</v>
      </c>
      <c r="F430" s="3">
        <v>0.9</v>
      </c>
      <c r="G430" s="3">
        <v>0.95</v>
      </c>
      <c r="H430" s="21"/>
      <c r="J430">
        <v>43.207425570069447</v>
      </c>
      <c r="K430" s="22">
        <f t="shared" si="38"/>
        <v>9.2590659694770139</v>
      </c>
      <c r="L430" s="22">
        <f t="shared" si="39"/>
        <v>9.2590659694770139</v>
      </c>
      <c r="M430">
        <f t="shared" si="40"/>
        <v>15.443644116509262</v>
      </c>
      <c r="N430">
        <f t="shared" si="41"/>
        <v>15.443644116509262</v>
      </c>
      <c r="O430">
        <f t="shared" si="42"/>
        <v>9.3873130904271989</v>
      </c>
      <c r="P430">
        <f t="shared" si="43"/>
        <v>9.3873130904271989</v>
      </c>
      <c r="Q430">
        <v>0</v>
      </c>
      <c r="R430">
        <v>4.542248269561548</v>
      </c>
      <c r="S430">
        <v>4.8450648208656508</v>
      </c>
      <c r="T430">
        <v>6.0563310260820638</v>
      </c>
      <c r="U430">
        <v>2.8057775665081857</v>
      </c>
      <c r="V430">
        <v>2.8057775665081857</v>
      </c>
      <c r="W430">
        <v>2.8057775665081857</v>
      </c>
      <c r="X430">
        <v>0.84173326995245579</v>
      </c>
      <c r="Y430">
        <f t="shared" si="35"/>
        <v>1.85</v>
      </c>
      <c r="Z430" s="22">
        <f t="shared" si="36"/>
        <v>58.651069686578708</v>
      </c>
      <c r="AB430">
        <f t="shared" si="37"/>
        <v>900</v>
      </c>
      <c r="AC430">
        <f t="shared" si="37"/>
        <v>950</v>
      </c>
    </row>
    <row r="431" spans="1:29" x14ac:dyDescent="0.25">
      <c r="A431" s="20">
        <v>36434</v>
      </c>
      <c r="F431" s="3">
        <v>0.8</v>
      </c>
      <c r="G431" s="3">
        <v>1.05</v>
      </c>
      <c r="H431" s="21"/>
      <c r="J431">
        <v>80.889244768010741</v>
      </c>
      <c r="K431" s="22">
        <f t="shared" si="38"/>
        <v>49.16174764003744</v>
      </c>
      <c r="L431" s="22">
        <f t="shared" si="39"/>
        <v>37.688463185573539</v>
      </c>
      <c r="M431">
        <f t="shared" si="40"/>
        <v>40.385553412134158</v>
      </c>
      <c r="N431">
        <f t="shared" si="41"/>
        <v>28.91226895767025</v>
      </c>
      <c r="O431">
        <f t="shared" si="42"/>
        <v>17.574124268387799</v>
      </c>
      <c r="P431">
        <f t="shared" si="43"/>
        <v>29.047408722851706</v>
      </c>
      <c r="Q431">
        <v>11.473284454463908</v>
      </c>
      <c r="R431">
        <v>8.5036085169618385</v>
      </c>
      <c r="S431">
        <v>9.07051575142596</v>
      </c>
      <c r="T431">
        <v>11.338144689282451</v>
      </c>
      <c r="U431">
        <v>11.420746419870769</v>
      </c>
      <c r="V431">
        <v>11.420746419870769</v>
      </c>
      <c r="W431">
        <v>11.420746419870769</v>
      </c>
      <c r="X431">
        <v>3.426223925961231</v>
      </c>
      <c r="Y431">
        <f t="shared" si="35"/>
        <v>1.85</v>
      </c>
      <c r="Z431" s="22">
        <f t="shared" si="36"/>
        <v>121.2747981801449</v>
      </c>
      <c r="AB431">
        <f t="shared" si="37"/>
        <v>800</v>
      </c>
      <c r="AC431">
        <f t="shared" si="37"/>
        <v>1050</v>
      </c>
    </row>
    <row r="432" spans="1:29" x14ac:dyDescent="0.25">
      <c r="A432" s="20">
        <v>36465</v>
      </c>
      <c r="F432" s="3">
        <v>0.8</v>
      </c>
      <c r="G432" s="3">
        <v>1.04</v>
      </c>
      <c r="H432" s="21"/>
      <c r="J432">
        <v>101.40002703359377</v>
      </c>
      <c r="K432" s="22">
        <f t="shared" si="38"/>
        <v>70.077531071555555</v>
      </c>
      <c r="L432" s="22">
        <f t="shared" si="39"/>
        <v>51.240459198242242</v>
      </c>
      <c r="M432">
        <f t="shared" si="40"/>
        <v>55.080516379667479</v>
      </c>
      <c r="N432">
        <f t="shared" si="41"/>
        <v>36.243444506354173</v>
      </c>
      <c r="O432">
        <f t="shared" si="42"/>
        <v>22.030329013666261</v>
      </c>
      <c r="P432">
        <f t="shared" si="43"/>
        <v>40.867400886979567</v>
      </c>
      <c r="Q432">
        <v>18.83707187331331</v>
      </c>
      <c r="R432">
        <v>10.659836619515934</v>
      </c>
      <c r="S432">
        <v>11.370492394150329</v>
      </c>
      <c r="T432">
        <v>14.21311549268791</v>
      </c>
      <c r="U432">
        <v>15.527411878255224</v>
      </c>
      <c r="V432">
        <v>15.527411878255224</v>
      </c>
      <c r="W432">
        <v>15.527411878255224</v>
      </c>
      <c r="X432">
        <v>4.6582235634765672</v>
      </c>
      <c r="Y432">
        <f t="shared" si="35"/>
        <v>1.84</v>
      </c>
      <c r="Z432" s="22">
        <f t="shared" si="36"/>
        <v>156.48054341326124</v>
      </c>
      <c r="AB432">
        <f t="shared" si="37"/>
        <v>800</v>
      </c>
      <c r="AC432">
        <f t="shared" si="37"/>
        <v>1040</v>
      </c>
    </row>
    <row r="433" spans="1:29" x14ac:dyDescent="0.25">
      <c r="A433" s="20">
        <v>36495</v>
      </c>
      <c r="F433" s="3">
        <v>0.77</v>
      </c>
      <c r="G433" s="3">
        <v>1.33</v>
      </c>
      <c r="H433" s="21"/>
      <c r="J433">
        <v>103.65805405850787</v>
      </c>
      <c r="K433" s="22">
        <f t="shared" si="38"/>
        <v>79.112449728935417</v>
      </c>
      <c r="L433" s="22">
        <f t="shared" si="39"/>
        <v>55.454991280394559</v>
      </c>
      <c r="M433">
        <f t="shared" si="40"/>
        <v>61.361334162516748</v>
      </c>
      <c r="N433">
        <f t="shared" si="41"/>
        <v>37.703875713975876</v>
      </c>
      <c r="O433">
        <f t="shared" si="42"/>
        <v>22.918042100652002</v>
      </c>
      <c r="P433">
        <f t="shared" si="43"/>
        <v>46.575500549192867</v>
      </c>
      <c r="Q433">
        <v>23.657458448540865</v>
      </c>
      <c r="R433">
        <v>11.089375209992905</v>
      </c>
      <c r="S433">
        <v>11.828666890659099</v>
      </c>
      <c r="T433">
        <v>14.785833613323872</v>
      </c>
      <c r="U433">
        <v>16.804542812240776</v>
      </c>
      <c r="V433">
        <v>16.804542812240776</v>
      </c>
      <c r="W433">
        <v>16.804542812240776</v>
      </c>
      <c r="X433">
        <v>5.0413628436722329</v>
      </c>
      <c r="Y433">
        <f t="shared" si="35"/>
        <v>2.1</v>
      </c>
      <c r="Z433" s="22">
        <f t="shared" si="36"/>
        <v>165.01938822102463</v>
      </c>
      <c r="AB433">
        <f t="shared" si="37"/>
        <v>770</v>
      </c>
      <c r="AC433">
        <f t="shared" si="37"/>
        <v>1330</v>
      </c>
    </row>
    <row r="434" spans="1:29" x14ac:dyDescent="0.25">
      <c r="A434" s="20">
        <v>36526</v>
      </c>
      <c r="F434" s="3">
        <v>0.5</v>
      </c>
      <c r="G434" s="3">
        <v>1.71</v>
      </c>
      <c r="H434" s="21"/>
      <c r="J434">
        <v>82.950249804920844</v>
      </c>
      <c r="K434" s="22">
        <f t="shared" si="38"/>
        <v>60.028920621968943</v>
      </c>
      <c r="L434" s="22">
        <f t="shared" si="39"/>
        <v>42.280434514314152</v>
      </c>
      <c r="M434">
        <f t="shared" si="40"/>
        <v>48.694263868295465</v>
      </c>
      <c r="N434">
        <f t="shared" si="41"/>
        <v>30.945777760640684</v>
      </c>
      <c r="O434">
        <f t="shared" si="42"/>
        <v>18.810178638820808</v>
      </c>
      <c r="P434">
        <f t="shared" si="43"/>
        <v>36.558664746475593</v>
      </c>
      <c r="Q434">
        <v>17.748486107654784</v>
      </c>
      <c r="R434">
        <v>9.1016993413649079</v>
      </c>
      <c r="S434">
        <v>9.7084792974559004</v>
      </c>
      <c r="T434">
        <v>12.135599121819876</v>
      </c>
      <c r="U434">
        <v>12.812252883125501</v>
      </c>
      <c r="V434">
        <v>12.812252883125501</v>
      </c>
      <c r="W434">
        <v>12.812252883125501</v>
      </c>
      <c r="X434">
        <v>3.8436758649376506</v>
      </c>
      <c r="Y434">
        <f t="shared" si="35"/>
        <v>2.21</v>
      </c>
      <c r="Z434" s="22">
        <f t="shared" si="36"/>
        <v>131.6445136732163</v>
      </c>
      <c r="AB434">
        <f t="shared" si="37"/>
        <v>500</v>
      </c>
      <c r="AC434">
        <f t="shared" si="37"/>
        <v>1710</v>
      </c>
    </row>
    <row r="435" spans="1:29" x14ac:dyDescent="0.25">
      <c r="A435" s="20">
        <v>36557</v>
      </c>
      <c r="F435" s="3">
        <v>0.44</v>
      </c>
      <c r="G435" s="3">
        <v>1.9</v>
      </c>
      <c r="H435" s="21"/>
      <c r="J435">
        <v>58.475514012268519</v>
      </c>
      <c r="K435" s="22">
        <f t="shared" si="38"/>
        <v>33.372480733927979</v>
      </c>
      <c r="L435" s="22">
        <f t="shared" si="39"/>
        <v>25.338655386390624</v>
      </c>
      <c r="M435">
        <f t="shared" si="40"/>
        <v>30.18566670438922</v>
      </c>
      <c r="N435">
        <f t="shared" si="41"/>
        <v>22.151841356851854</v>
      </c>
      <c r="O435">
        <f t="shared" si="42"/>
        <v>13.464844746321717</v>
      </c>
      <c r="P435">
        <f t="shared" si="43"/>
        <v>21.498670093859079</v>
      </c>
      <c r="Q435">
        <v>8.0338253475373627</v>
      </c>
      <c r="R435">
        <v>6.5152474578976047</v>
      </c>
      <c r="S435">
        <v>6.9495972884241111</v>
      </c>
      <c r="T435">
        <v>8.6869966105301391</v>
      </c>
      <c r="U435">
        <v>7.6783804201183701</v>
      </c>
      <c r="V435">
        <v>7.6783804201183701</v>
      </c>
      <c r="W435">
        <v>7.6783804201183701</v>
      </c>
      <c r="X435">
        <v>2.3035141260355112</v>
      </c>
      <c r="Y435">
        <f t="shared" si="35"/>
        <v>2.34</v>
      </c>
      <c r="Z435" s="22">
        <f t="shared" si="36"/>
        <v>88.661180716657739</v>
      </c>
      <c r="AB435">
        <f t="shared" si="37"/>
        <v>440</v>
      </c>
      <c r="AC435">
        <f t="shared" si="37"/>
        <v>1900</v>
      </c>
    </row>
    <row r="436" spans="1:29" x14ac:dyDescent="0.25">
      <c r="A436" s="20">
        <v>36586</v>
      </c>
      <c r="F436" s="3">
        <v>0.36</v>
      </c>
      <c r="G436" s="3">
        <v>1.51</v>
      </c>
      <c r="H436" s="21"/>
      <c r="J436">
        <v>44.215933481546827</v>
      </c>
      <c r="K436" s="22">
        <f t="shared" si="38"/>
        <v>11.290456669676953</v>
      </c>
      <c r="L436" s="22">
        <f t="shared" si="39"/>
        <v>11.290456669676953</v>
      </c>
      <c r="M436">
        <f t="shared" si="40"/>
        <v>15.804115425966998</v>
      </c>
      <c r="N436">
        <f t="shared" si="41"/>
        <v>15.804115425966998</v>
      </c>
      <c r="O436">
        <f t="shared" si="42"/>
        <v>9.6064231020583719</v>
      </c>
      <c r="P436">
        <f t="shared" si="43"/>
        <v>9.6064231020583719</v>
      </c>
      <c r="Q436">
        <v>0</v>
      </c>
      <c r="R436">
        <v>4.6482692429314705</v>
      </c>
      <c r="S436">
        <v>4.9581538591269014</v>
      </c>
      <c r="T436">
        <v>6.197692323908627</v>
      </c>
      <c r="U436">
        <v>3.421350505962713</v>
      </c>
      <c r="V436">
        <v>3.421350505962713</v>
      </c>
      <c r="W436">
        <v>3.421350505962713</v>
      </c>
      <c r="X436">
        <v>1.026405151788814</v>
      </c>
      <c r="Y436">
        <f t="shared" si="35"/>
        <v>1.87</v>
      </c>
      <c r="Z436" s="22">
        <f t="shared" si="36"/>
        <v>60.020048907513825</v>
      </c>
      <c r="AB436">
        <f t="shared" si="37"/>
        <v>360</v>
      </c>
      <c r="AC436">
        <f t="shared" si="37"/>
        <v>1510</v>
      </c>
    </row>
    <row r="437" spans="1:29" x14ac:dyDescent="0.25">
      <c r="A437" s="20">
        <v>36617</v>
      </c>
      <c r="F437" s="3">
        <v>0.64</v>
      </c>
      <c r="G437" s="3">
        <v>1.51</v>
      </c>
      <c r="H437" s="21"/>
      <c r="J437">
        <v>11.180780260355903</v>
      </c>
      <c r="K437" s="22">
        <f t="shared" si="38"/>
        <v>0</v>
      </c>
      <c r="L437" s="22">
        <f t="shared" si="39"/>
        <v>0</v>
      </c>
      <c r="M437">
        <f t="shared" si="40"/>
        <v>3.9963499099432864</v>
      </c>
      <c r="N437">
        <f t="shared" si="41"/>
        <v>3.9963499099432864</v>
      </c>
      <c r="O437">
        <f t="shared" si="42"/>
        <v>2.4291538668282722</v>
      </c>
      <c r="P437">
        <f t="shared" si="43"/>
        <v>2.4291538668282722</v>
      </c>
      <c r="Q437">
        <v>0</v>
      </c>
      <c r="R437">
        <v>1.1753970323362608</v>
      </c>
      <c r="S437">
        <v>1.2537568344920114</v>
      </c>
      <c r="T437">
        <v>1.5671960431150143</v>
      </c>
      <c r="U437">
        <v>0</v>
      </c>
      <c r="V437">
        <v>0</v>
      </c>
      <c r="W437">
        <v>0</v>
      </c>
      <c r="X437">
        <v>0</v>
      </c>
      <c r="Y437">
        <f t="shared" si="35"/>
        <v>2.15</v>
      </c>
      <c r="Z437" s="22">
        <f t="shared" si="36"/>
        <v>15.17713017029919</v>
      </c>
      <c r="AB437">
        <f t="shared" si="37"/>
        <v>640</v>
      </c>
      <c r="AC437">
        <f t="shared" si="37"/>
        <v>1510</v>
      </c>
    </row>
    <row r="438" spans="1:29" x14ac:dyDescent="0.25">
      <c r="A438" s="20">
        <v>36647</v>
      </c>
      <c r="F438" s="3">
        <v>0.74</v>
      </c>
      <c r="G438" s="3">
        <v>1.32</v>
      </c>
      <c r="H438" s="21"/>
      <c r="J438">
        <v>8.2972103706065177</v>
      </c>
      <c r="K438" s="22">
        <f t="shared" si="38"/>
        <v>0</v>
      </c>
      <c r="L438" s="22">
        <f t="shared" si="39"/>
        <v>0</v>
      </c>
      <c r="M438">
        <f t="shared" si="40"/>
        <v>2.9656745902542556</v>
      </c>
      <c r="N438">
        <f t="shared" si="41"/>
        <v>2.9656745902542556</v>
      </c>
      <c r="O438">
        <f t="shared" si="42"/>
        <v>1.8026649470172926</v>
      </c>
      <c r="P438">
        <f t="shared" si="43"/>
        <v>1.8026649470172926</v>
      </c>
      <c r="Q438">
        <v>0</v>
      </c>
      <c r="R438">
        <v>0.87225723242772224</v>
      </c>
      <c r="S438">
        <v>0.93040771458957039</v>
      </c>
      <c r="T438">
        <v>1.163009643236963</v>
      </c>
      <c r="U438">
        <v>0</v>
      </c>
      <c r="V438">
        <v>0</v>
      </c>
      <c r="W438">
        <v>0</v>
      </c>
      <c r="X438">
        <v>0</v>
      </c>
      <c r="Y438">
        <f t="shared" si="35"/>
        <v>2.06</v>
      </c>
      <c r="Z438" s="22">
        <f t="shared" si="36"/>
        <v>11.262884960860774</v>
      </c>
      <c r="AB438">
        <f t="shared" si="37"/>
        <v>740</v>
      </c>
      <c r="AC438">
        <f t="shared" si="37"/>
        <v>1320</v>
      </c>
    </row>
    <row r="439" spans="1:29" x14ac:dyDescent="0.25">
      <c r="A439" s="20">
        <v>36678</v>
      </c>
      <c r="F439" s="3">
        <v>0.65</v>
      </c>
      <c r="G439" s="3">
        <v>1.2</v>
      </c>
      <c r="H439" s="21"/>
      <c r="J439">
        <v>9.7770625434567933</v>
      </c>
      <c r="K439" s="22">
        <f t="shared" si="38"/>
        <v>0</v>
      </c>
      <c r="L439" s="22">
        <f t="shared" si="39"/>
        <v>0</v>
      </c>
      <c r="M439">
        <f t="shared" si="40"/>
        <v>3.459614085753087</v>
      </c>
      <c r="N439">
        <f t="shared" si="41"/>
        <v>3.459614085753087</v>
      </c>
      <c r="O439">
        <f t="shared" si="42"/>
        <v>2.102902679575406</v>
      </c>
      <c r="P439">
        <f t="shared" si="43"/>
        <v>2.102902679575406</v>
      </c>
      <c r="Q439">
        <v>0</v>
      </c>
      <c r="R439">
        <v>1.0175335546332609</v>
      </c>
      <c r="S439">
        <v>1.0853691249421449</v>
      </c>
      <c r="T439">
        <v>1.356711406177681</v>
      </c>
      <c r="U439">
        <v>0</v>
      </c>
      <c r="V439">
        <v>0</v>
      </c>
      <c r="W439">
        <v>0</v>
      </c>
      <c r="X439">
        <v>0</v>
      </c>
      <c r="Y439">
        <f t="shared" si="35"/>
        <v>1.85</v>
      </c>
      <c r="Z439" s="22">
        <f t="shared" si="36"/>
        <v>13.23667662920988</v>
      </c>
      <c r="AB439">
        <f t="shared" si="37"/>
        <v>650</v>
      </c>
      <c r="AC439">
        <f t="shared" si="37"/>
        <v>1200</v>
      </c>
    </row>
    <row r="440" spans="1:29" x14ac:dyDescent="0.25">
      <c r="A440" s="20">
        <v>36708</v>
      </c>
      <c r="F440" s="3">
        <v>0.62</v>
      </c>
      <c r="G440" s="3">
        <v>1.27</v>
      </c>
      <c r="H440" s="21"/>
      <c r="J440">
        <v>10.137503331332137</v>
      </c>
      <c r="K440" s="22">
        <f t="shared" si="38"/>
        <v>0</v>
      </c>
      <c r="L440" s="22">
        <f t="shared" si="39"/>
        <v>0</v>
      </c>
      <c r="M440">
        <f t="shared" si="40"/>
        <v>3.8457325774865594</v>
      </c>
      <c r="N440">
        <f t="shared" si="41"/>
        <v>3.8457325774865594</v>
      </c>
      <c r="O440">
        <f t="shared" si="42"/>
        <v>2.3376021549428105</v>
      </c>
      <c r="P440">
        <f t="shared" si="43"/>
        <v>2.3376021549428105</v>
      </c>
      <c r="Q440">
        <v>0</v>
      </c>
      <c r="R440">
        <v>1.1310978169078116</v>
      </c>
      <c r="S440">
        <v>1.2065043380349989</v>
      </c>
      <c r="T440">
        <v>1.5081304225437488</v>
      </c>
      <c r="U440">
        <v>0</v>
      </c>
      <c r="V440">
        <v>0</v>
      </c>
      <c r="W440">
        <v>0</v>
      </c>
      <c r="X440">
        <v>0</v>
      </c>
      <c r="Y440">
        <f t="shared" si="35"/>
        <v>1.8900000000000001</v>
      </c>
      <c r="Z440" s="22">
        <f t="shared" si="36"/>
        <v>13.983235908818697</v>
      </c>
      <c r="AB440">
        <f t="shared" si="37"/>
        <v>620</v>
      </c>
      <c r="AC440">
        <f t="shared" si="37"/>
        <v>1270</v>
      </c>
    </row>
    <row r="441" spans="1:29" x14ac:dyDescent="0.25">
      <c r="A441" s="20">
        <v>36739</v>
      </c>
      <c r="F441" s="3">
        <v>0.66</v>
      </c>
      <c r="G441" s="3">
        <v>1.04</v>
      </c>
      <c r="H441" s="21"/>
      <c r="J441">
        <v>18.663707209677415</v>
      </c>
      <c r="K441" s="22">
        <f t="shared" si="38"/>
        <v>0</v>
      </c>
      <c r="L441" s="22">
        <f t="shared" si="39"/>
        <v>0</v>
      </c>
      <c r="M441">
        <f t="shared" si="40"/>
        <v>6.604153759677418</v>
      </c>
      <c r="N441">
        <f t="shared" si="41"/>
        <v>6.604153759677418</v>
      </c>
      <c r="O441">
        <f t="shared" si="42"/>
        <v>4.0142895401960779</v>
      </c>
      <c r="P441">
        <f t="shared" si="43"/>
        <v>4.0142895401960779</v>
      </c>
      <c r="Q441">
        <v>0</v>
      </c>
      <c r="R441">
        <v>1.9423981646110053</v>
      </c>
      <c r="S441">
        <v>2.0718913755850723</v>
      </c>
      <c r="T441">
        <v>2.5898642194813402</v>
      </c>
      <c r="U441">
        <v>0</v>
      </c>
      <c r="V441">
        <v>0</v>
      </c>
      <c r="W441">
        <v>0</v>
      </c>
      <c r="X441">
        <v>0</v>
      </c>
      <c r="Y441">
        <f t="shared" si="35"/>
        <v>1.7000000000000002</v>
      </c>
      <c r="Z441" s="22">
        <f t="shared" si="36"/>
        <v>25.267860969354835</v>
      </c>
      <c r="AB441">
        <f t="shared" si="37"/>
        <v>660</v>
      </c>
      <c r="AC441">
        <f t="shared" si="37"/>
        <v>1040</v>
      </c>
    </row>
    <row r="442" spans="1:29" x14ac:dyDescent="0.25">
      <c r="A442" s="20">
        <v>36770</v>
      </c>
      <c r="F442" s="3">
        <v>0.56000000000000005</v>
      </c>
      <c r="G442" s="3">
        <v>0.85</v>
      </c>
      <c r="H442" s="21"/>
      <c r="J442">
        <v>44.697134108148148</v>
      </c>
      <c r="K442" s="22">
        <f t="shared" si="38"/>
        <v>15.015837445406433</v>
      </c>
      <c r="L442" s="22">
        <f t="shared" si="39"/>
        <v>15.015837445406433</v>
      </c>
      <c r="M442">
        <f t="shared" si="40"/>
        <v>15.816083211703706</v>
      </c>
      <c r="N442">
        <f t="shared" si="41"/>
        <v>15.816083211703706</v>
      </c>
      <c r="O442">
        <f t="shared" si="42"/>
        <v>9.6136976384865669</v>
      </c>
      <c r="P442">
        <f t="shared" si="43"/>
        <v>9.6136976384865669</v>
      </c>
      <c r="Q442">
        <v>0</v>
      </c>
      <c r="R442">
        <v>4.6517891799128552</v>
      </c>
      <c r="S442">
        <v>4.9619084585737117</v>
      </c>
      <c r="T442">
        <v>6.2023855732171391</v>
      </c>
      <c r="U442">
        <v>4.5502537713352824</v>
      </c>
      <c r="V442">
        <v>4.5502537713352824</v>
      </c>
      <c r="W442">
        <v>4.5502537713352824</v>
      </c>
      <c r="X442">
        <v>1.3650761314005848</v>
      </c>
      <c r="Y442">
        <f t="shared" si="35"/>
        <v>1.4100000000000001</v>
      </c>
      <c r="Z442" s="22">
        <f t="shared" si="36"/>
        <v>60.513217319851854</v>
      </c>
      <c r="AB442">
        <f t="shared" si="37"/>
        <v>560</v>
      </c>
      <c r="AC442">
        <f t="shared" si="37"/>
        <v>850</v>
      </c>
    </row>
    <row r="443" spans="1:29" x14ac:dyDescent="0.25">
      <c r="A443" s="20">
        <v>36800</v>
      </c>
      <c r="F443" s="3">
        <v>0.37</v>
      </c>
      <c r="G443" s="3">
        <v>0.74</v>
      </c>
      <c r="H443" s="21"/>
      <c r="J443">
        <v>83.678149614336903</v>
      </c>
      <c r="K443" s="22">
        <f t="shared" si="38"/>
        <v>59.671256539429763</v>
      </c>
      <c r="L443" s="22">
        <f t="shared" si="39"/>
        <v>43.111467576716407</v>
      </c>
      <c r="M443">
        <f t="shared" si="40"/>
        <v>46.169306523716934</v>
      </c>
      <c r="N443">
        <f t="shared" si="41"/>
        <v>29.609517561003585</v>
      </c>
      <c r="O443">
        <f t="shared" si="42"/>
        <v>17.997942046884532</v>
      </c>
      <c r="P443">
        <f t="shared" si="43"/>
        <v>34.55773100959788</v>
      </c>
      <c r="Q443">
        <v>16.559788962713348</v>
      </c>
      <c r="R443">
        <v>8.70868163558929</v>
      </c>
      <c r="S443">
        <v>9.2892604112952419</v>
      </c>
      <c r="T443">
        <v>11.611575514119053</v>
      </c>
      <c r="U443">
        <v>13.064081083853457</v>
      </c>
      <c r="V443">
        <v>13.064081083853457</v>
      </c>
      <c r="W443">
        <v>13.064081083853457</v>
      </c>
      <c r="X443">
        <v>3.919224325156037</v>
      </c>
      <c r="Y443">
        <f t="shared" si="35"/>
        <v>1.1099999999999999</v>
      </c>
      <c r="Z443" s="22">
        <f t="shared" si="36"/>
        <v>129.84745613805384</v>
      </c>
      <c r="AB443">
        <f t="shared" si="37"/>
        <v>370</v>
      </c>
      <c r="AC443">
        <f t="shared" si="37"/>
        <v>740</v>
      </c>
    </row>
    <row r="444" spans="1:29" x14ac:dyDescent="0.25">
      <c r="A444" s="20">
        <v>36831</v>
      </c>
      <c r="F444" s="3">
        <v>0.15</v>
      </c>
      <c r="G444" s="3">
        <v>0.8</v>
      </c>
      <c r="H444" s="21"/>
      <c r="J444">
        <v>104.89610401666668</v>
      </c>
      <c r="K444" s="22">
        <f t="shared" si="38"/>
        <v>86.105070320733219</v>
      </c>
      <c r="L444" s="22">
        <f t="shared" si="39"/>
        <v>59.387637151513104</v>
      </c>
      <c r="M444">
        <f t="shared" si="40"/>
        <v>63.834924990886776</v>
      </c>
      <c r="N444">
        <f t="shared" si="41"/>
        <v>37.117491821666675</v>
      </c>
      <c r="O444">
        <f t="shared" si="42"/>
        <v>22.561612675915036</v>
      </c>
      <c r="P444">
        <f t="shared" si="43"/>
        <v>49.279045845135137</v>
      </c>
      <c r="Q444">
        <v>26.717433169220101</v>
      </c>
      <c r="R444">
        <v>10.916909359313728</v>
      </c>
      <c r="S444">
        <v>11.64470331660131</v>
      </c>
      <c r="T444">
        <v>14.555879145751637</v>
      </c>
      <c r="U444">
        <v>17.996253682276699</v>
      </c>
      <c r="V444">
        <v>17.996253682276699</v>
      </c>
      <c r="W444">
        <v>17.996253682276699</v>
      </c>
      <c r="X444">
        <v>5.3988761046830094</v>
      </c>
      <c r="Y444">
        <f t="shared" si="35"/>
        <v>0.95000000000000007</v>
      </c>
      <c r="Z444" s="22">
        <f t="shared" si="36"/>
        <v>168.73102900755345</v>
      </c>
      <c r="AB444">
        <f t="shared" si="37"/>
        <v>150</v>
      </c>
      <c r="AC444">
        <f t="shared" si="37"/>
        <v>800</v>
      </c>
    </row>
    <row r="445" spans="1:29" x14ac:dyDescent="0.25">
      <c r="A445" s="20">
        <v>36861</v>
      </c>
      <c r="F445" s="3">
        <v>0.28999999999999998</v>
      </c>
      <c r="G445" s="3">
        <v>1.77</v>
      </c>
      <c r="H445" s="21"/>
      <c r="J445">
        <v>107.29394431796595</v>
      </c>
      <c r="K445" s="22">
        <f t="shared" si="38"/>
        <v>91.443696326725956</v>
      </c>
      <c r="L445" s="22">
        <f t="shared" si="39"/>
        <v>61.88420023832294</v>
      </c>
      <c r="M445">
        <f t="shared" si="40"/>
        <v>68.184509247413629</v>
      </c>
      <c r="N445">
        <f t="shared" si="41"/>
        <v>38.625013159010599</v>
      </c>
      <c r="O445">
        <f t="shared" si="42"/>
        <v>23.477949175084873</v>
      </c>
      <c r="P445">
        <f t="shared" si="43"/>
        <v>53.037445263487903</v>
      </c>
      <c r="Q445">
        <v>29.55949608840303</v>
      </c>
      <c r="R445">
        <v>11.360297987944294</v>
      </c>
      <c r="S445">
        <v>12.117651187140581</v>
      </c>
      <c r="T445">
        <v>15.147063983925724</v>
      </c>
      <c r="U445">
        <v>18.752787951006951</v>
      </c>
      <c r="V445">
        <v>18.752787951006951</v>
      </c>
      <c r="W445">
        <v>18.752787951006951</v>
      </c>
      <c r="X445">
        <v>5.6258363853020859</v>
      </c>
      <c r="Y445">
        <f t="shared" si="35"/>
        <v>2.06</v>
      </c>
      <c r="Z445" s="22">
        <f t="shared" si="36"/>
        <v>175.4784535653796</v>
      </c>
      <c r="AB445">
        <f t="shared" si="37"/>
        <v>290</v>
      </c>
      <c r="AC445">
        <f t="shared" si="37"/>
        <v>1770</v>
      </c>
    </row>
    <row r="446" spans="1:29" x14ac:dyDescent="0.25">
      <c r="A446" s="20">
        <v>36892</v>
      </c>
      <c r="F446" s="3">
        <v>0.26</v>
      </c>
      <c r="G446" s="3">
        <v>2.25</v>
      </c>
      <c r="H446" s="21"/>
      <c r="J446">
        <v>85.933202225955796</v>
      </c>
      <c r="K446" s="22">
        <f t="shared" si="38"/>
        <v>68.240716284721401</v>
      </c>
      <c r="L446" s="22">
        <f t="shared" si="39"/>
        <v>46.662510087497338</v>
      </c>
      <c r="M446">
        <f t="shared" si="40"/>
        <v>53.293834527309194</v>
      </c>
      <c r="N446">
        <f t="shared" si="41"/>
        <v>31.715628330085131</v>
      </c>
      <c r="O446">
        <f t="shared" si="42"/>
        <v>19.278127024169393</v>
      </c>
      <c r="P446">
        <f t="shared" si="43"/>
        <v>40.856333221393456</v>
      </c>
      <c r="Q446">
        <v>21.578206197224066</v>
      </c>
      <c r="R446">
        <v>9.3281259794368019</v>
      </c>
      <c r="S446">
        <v>9.9500010447325895</v>
      </c>
      <c r="T446">
        <v>12.437501305915736</v>
      </c>
      <c r="U446">
        <v>14.140154571968891</v>
      </c>
      <c r="V446">
        <v>14.140154571968891</v>
      </c>
      <c r="W446">
        <v>14.140154571968891</v>
      </c>
      <c r="X446">
        <v>4.2420463715906678</v>
      </c>
      <c r="Y446">
        <f t="shared" si="35"/>
        <v>2.5099999999999998</v>
      </c>
      <c r="Z446" s="22">
        <f t="shared" si="36"/>
        <v>139.227036753265</v>
      </c>
      <c r="AB446">
        <f t="shared" si="37"/>
        <v>260</v>
      </c>
      <c r="AC446">
        <f t="shared" si="37"/>
        <v>2250</v>
      </c>
    </row>
    <row r="447" spans="1:29" x14ac:dyDescent="0.25">
      <c r="A447" s="20">
        <v>36923</v>
      </c>
      <c r="F447" s="3">
        <v>0.23</v>
      </c>
      <c r="G447" s="3">
        <v>3.01</v>
      </c>
      <c r="H447" s="21"/>
      <c r="J447">
        <v>58.520260301660279</v>
      </c>
      <c r="K447" s="22">
        <f t="shared" si="38"/>
        <v>37.350293566234626</v>
      </c>
      <c r="L447" s="22">
        <f t="shared" si="39"/>
        <v>27.238204901094274</v>
      </c>
      <c r="M447">
        <f t="shared" si="40"/>
        <v>32.037810073939831</v>
      </c>
      <c r="N447">
        <f t="shared" si="41"/>
        <v>21.92572140879949</v>
      </c>
      <c r="O447">
        <f t="shared" si="42"/>
        <v>13.327399287701651</v>
      </c>
      <c r="P447">
        <f t="shared" si="43"/>
        <v>23.439487952841993</v>
      </c>
      <c r="Q447">
        <v>10.112088665140345</v>
      </c>
      <c r="R447">
        <v>6.4487415908233796</v>
      </c>
      <c r="S447">
        <v>6.8786576968782711</v>
      </c>
      <c r="T447">
        <v>8.5983221210978389</v>
      </c>
      <c r="U447">
        <v>8.2540014851800834</v>
      </c>
      <c r="V447">
        <v>8.2540014851800834</v>
      </c>
      <c r="W447">
        <v>8.2540014851800834</v>
      </c>
      <c r="X447">
        <v>2.4762004455540252</v>
      </c>
      <c r="Y447">
        <f t="shared" si="35"/>
        <v>3.2399999999999998</v>
      </c>
      <c r="Z447" s="22">
        <f t="shared" si="36"/>
        <v>90.55807037560011</v>
      </c>
      <c r="AB447">
        <f t="shared" si="37"/>
        <v>230</v>
      </c>
      <c r="AC447">
        <f t="shared" si="37"/>
        <v>3010</v>
      </c>
    </row>
    <row r="448" spans="1:29" x14ac:dyDescent="0.25">
      <c r="A448" s="20">
        <v>36951</v>
      </c>
      <c r="F448" s="3">
        <v>0.4</v>
      </c>
      <c r="G448" s="3">
        <v>3.43</v>
      </c>
      <c r="H448" s="21"/>
      <c r="J448">
        <v>45.740413423536445</v>
      </c>
      <c r="K448" s="22">
        <f t="shared" si="38"/>
        <v>20.299695883609154</v>
      </c>
      <c r="L448" s="22">
        <f t="shared" si="39"/>
        <v>17.741337192625281</v>
      </c>
      <c r="M448">
        <f t="shared" si="40"/>
        <v>18.743606342298094</v>
      </c>
      <c r="N448">
        <f t="shared" si="41"/>
        <v>16.185247651314221</v>
      </c>
      <c r="O448">
        <f t="shared" si="42"/>
        <v>9.8380917096223683</v>
      </c>
      <c r="P448">
        <f t="shared" si="43"/>
        <v>12.396450400606241</v>
      </c>
      <c r="Q448">
        <v>2.5583586909838729</v>
      </c>
      <c r="R448">
        <v>4.7603669562688884</v>
      </c>
      <c r="S448">
        <v>5.0777247533534808</v>
      </c>
      <c r="T448">
        <v>6.3471559416918515</v>
      </c>
      <c r="U448">
        <v>5.3761627856440253</v>
      </c>
      <c r="V448">
        <v>5.3761627856440253</v>
      </c>
      <c r="W448">
        <v>5.3761627856440253</v>
      </c>
      <c r="X448">
        <v>1.6128488356932076</v>
      </c>
      <c r="Y448">
        <f t="shared" si="35"/>
        <v>3.83</v>
      </c>
      <c r="Z448" s="22">
        <f t="shared" si="36"/>
        <v>64.484019765834546</v>
      </c>
      <c r="AB448">
        <f t="shared" si="37"/>
        <v>400</v>
      </c>
      <c r="AC448">
        <f t="shared" si="37"/>
        <v>3430</v>
      </c>
    </row>
    <row r="449" spans="1:29" x14ac:dyDescent="0.25">
      <c r="A449" s="20">
        <v>36982</v>
      </c>
      <c r="F449" s="3">
        <v>0.59</v>
      </c>
      <c r="G449" s="3">
        <v>2.2999999999999998</v>
      </c>
      <c r="H449" s="21"/>
      <c r="J449">
        <v>11.566271957592592</v>
      </c>
      <c r="K449" s="22">
        <f t="shared" si="38"/>
        <v>0</v>
      </c>
      <c r="L449" s="22">
        <f t="shared" si="39"/>
        <v>0</v>
      </c>
      <c r="M449">
        <f t="shared" si="40"/>
        <v>4.0927259293148142</v>
      </c>
      <c r="N449">
        <f t="shared" si="41"/>
        <v>4.0927259293148142</v>
      </c>
      <c r="O449">
        <f t="shared" si="42"/>
        <v>2.4877353687992008</v>
      </c>
      <c r="P449">
        <f t="shared" si="43"/>
        <v>2.4877353687992008</v>
      </c>
      <c r="Q449">
        <v>0</v>
      </c>
      <c r="R449">
        <v>1.20374292038671</v>
      </c>
      <c r="S449">
        <v>1.2839924484124907</v>
      </c>
      <c r="T449">
        <v>1.6049905605156134</v>
      </c>
      <c r="U449">
        <v>0</v>
      </c>
      <c r="V449">
        <v>0</v>
      </c>
      <c r="W449">
        <v>0</v>
      </c>
      <c r="X449">
        <v>0</v>
      </c>
      <c r="Y449">
        <f t="shared" si="35"/>
        <v>2.8899999999999997</v>
      </c>
      <c r="Z449" s="22">
        <f t="shared" si="36"/>
        <v>15.658997886907407</v>
      </c>
      <c r="AB449">
        <f t="shared" si="37"/>
        <v>590</v>
      </c>
      <c r="AC449">
        <f t="shared" si="37"/>
        <v>2300</v>
      </c>
    </row>
    <row r="450" spans="1:29" x14ac:dyDescent="0.25">
      <c r="A450" s="20">
        <v>37012</v>
      </c>
      <c r="F450" s="3">
        <v>0.72</v>
      </c>
      <c r="G450" s="3">
        <v>2.04</v>
      </c>
      <c r="H450" s="21"/>
      <c r="J450">
        <v>8.5832821503584213</v>
      </c>
      <c r="K450" s="22">
        <f t="shared" si="38"/>
        <v>0</v>
      </c>
      <c r="L450" s="22">
        <f t="shared" si="39"/>
        <v>0</v>
      </c>
      <c r="M450">
        <f t="shared" si="40"/>
        <v>3.0371948320250888</v>
      </c>
      <c r="N450">
        <f t="shared" si="41"/>
        <v>3.0371948320250888</v>
      </c>
      <c r="O450">
        <f t="shared" si="42"/>
        <v>1.846138035152505</v>
      </c>
      <c r="P450">
        <f t="shared" si="43"/>
        <v>1.846138035152505</v>
      </c>
      <c r="Q450">
        <v>0</v>
      </c>
      <c r="R450">
        <v>0.89329259765443791</v>
      </c>
      <c r="S450">
        <v>0.95284543749806705</v>
      </c>
      <c r="T450">
        <v>1.1910567968725838</v>
      </c>
      <c r="U450">
        <v>0</v>
      </c>
      <c r="V450">
        <v>0</v>
      </c>
      <c r="W450">
        <v>0</v>
      </c>
      <c r="X450">
        <v>0</v>
      </c>
      <c r="Y450">
        <f t="shared" si="35"/>
        <v>2.76</v>
      </c>
      <c r="Z450" s="22">
        <f t="shared" si="36"/>
        <v>11.62047698238351</v>
      </c>
      <c r="AB450">
        <f t="shared" si="37"/>
        <v>720</v>
      </c>
      <c r="AC450">
        <f t="shared" si="37"/>
        <v>2040</v>
      </c>
    </row>
    <row r="451" spans="1:29" x14ac:dyDescent="0.25">
      <c r="A451" s="20">
        <v>37043</v>
      </c>
      <c r="F451" s="3">
        <v>0.61</v>
      </c>
      <c r="G451" s="3">
        <v>1.53</v>
      </c>
      <c r="H451" s="21"/>
      <c r="J451">
        <v>10.102921769980711</v>
      </c>
      <c r="K451" s="22">
        <f t="shared" si="38"/>
        <v>0</v>
      </c>
      <c r="L451" s="22">
        <f t="shared" si="39"/>
        <v>0</v>
      </c>
      <c r="M451">
        <f t="shared" si="40"/>
        <v>3.5410815086651244</v>
      </c>
      <c r="N451">
        <f t="shared" si="41"/>
        <v>3.5410815086651244</v>
      </c>
      <c r="O451">
        <f t="shared" si="42"/>
        <v>2.1524220935023304</v>
      </c>
      <c r="P451">
        <f t="shared" si="43"/>
        <v>2.1524220935023304</v>
      </c>
      <c r="Q451">
        <v>0</v>
      </c>
      <c r="R451">
        <v>1.0414945613720954</v>
      </c>
      <c r="S451">
        <v>1.110927532130235</v>
      </c>
      <c r="T451">
        <v>1.3886594151627938</v>
      </c>
      <c r="U451">
        <v>0</v>
      </c>
      <c r="V451">
        <v>0</v>
      </c>
      <c r="W451">
        <v>0</v>
      </c>
      <c r="X451">
        <v>0</v>
      </c>
      <c r="Y451">
        <f t="shared" si="35"/>
        <v>2.14</v>
      </c>
      <c r="Z451" s="22">
        <f t="shared" si="36"/>
        <v>13.644003278645835</v>
      </c>
      <c r="AB451">
        <f t="shared" si="37"/>
        <v>610</v>
      </c>
      <c r="AC451">
        <f t="shared" si="37"/>
        <v>1530</v>
      </c>
    </row>
    <row r="452" spans="1:29" x14ac:dyDescent="0.25">
      <c r="A452" s="20">
        <v>37073</v>
      </c>
      <c r="F452" s="3">
        <v>0.5</v>
      </c>
      <c r="G452" s="3">
        <v>1.4</v>
      </c>
      <c r="H452" s="21"/>
      <c r="J452">
        <v>10.498875781640159</v>
      </c>
      <c r="K452" s="22">
        <f t="shared" si="38"/>
        <v>0</v>
      </c>
      <c r="L452" s="22">
        <f t="shared" si="39"/>
        <v>0</v>
      </c>
      <c r="M452">
        <f t="shared" si="40"/>
        <v>3.9408400292226711</v>
      </c>
      <c r="N452">
        <f t="shared" si="41"/>
        <v>3.9408400292226711</v>
      </c>
      <c r="O452">
        <f t="shared" si="42"/>
        <v>2.395412566782408</v>
      </c>
      <c r="P452">
        <f t="shared" si="43"/>
        <v>2.395412566782408</v>
      </c>
      <c r="Q452">
        <v>0</v>
      </c>
      <c r="R452">
        <v>1.1590705968301973</v>
      </c>
      <c r="S452">
        <v>1.2363419699522105</v>
      </c>
      <c r="T452">
        <v>1.5454274624402631</v>
      </c>
      <c r="U452">
        <v>0</v>
      </c>
      <c r="V452">
        <v>0</v>
      </c>
      <c r="W452">
        <v>0</v>
      </c>
      <c r="X452">
        <v>0</v>
      </c>
      <c r="Y452">
        <f t="shared" ref="Y452:Y515" si="44">+F452+G452</f>
        <v>1.9</v>
      </c>
      <c r="Z452" s="22">
        <f t="shared" ref="Z452:Z515" si="45">+J452+M452</f>
        <v>14.439715810862829</v>
      </c>
      <c r="AB452">
        <f t="shared" ref="AB452:AC515" si="46">1000*F452</f>
        <v>500</v>
      </c>
      <c r="AC452">
        <f t="shared" si="46"/>
        <v>1400</v>
      </c>
    </row>
    <row r="453" spans="1:29" x14ac:dyDescent="0.25">
      <c r="A453" s="20">
        <v>37104</v>
      </c>
      <c r="F453" s="3">
        <v>0.56999999999999995</v>
      </c>
      <c r="G453" s="3">
        <v>1.35</v>
      </c>
      <c r="H453" s="21"/>
      <c r="J453">
        <v>19.285748970010079</v>
      </c>
      <c r="K453" s="22">
        <f t="shared" si="38"/>
        <v>0</v>
      </c>
      <c r="L453" s="22">
        <f t="shared" si="39"/>
        <v>0</v>
      </c>
      <c r="M453">
        <f t="shared" si="40"/>
        <v>6.7596691940524174</v>
      </c>
      <c r="N453">
        <f t="shared" si="41"/>
        <v>6.7596691940524174</v>
      </c>
      <c r="O453">
        <f t="shared" si="42"/>
        <v>4.1088185297181354</v>
      </c>
      <c r="P453">
        <f t="shared" si="43"/>
        <v>4.1088185297181354</v>
      </c>
      <c r="Q453">
        <v>0</v>
      </c>
      <c r="R453">
        <v>1.988137998250711</v>
      </c>
      <c r="S453">
        <v>2.1206805314674249</v>
      </c>
      <c r="T453">
        <v>2.6508506643342815</v>
      </c>
      <c r="U453">
        <v>0</v>
      </c>
      <c r="V453">
        <v>0</v>
      </c>
      <c r="W453">
        <v>0</v>
      </c>
      <c r="X453">
        <v>0</v>
      </c>
      <c r="Y453">
        <f t="shared" si="44"/>
        <v>1.92</v>
      </c>
      <c r="Z453" s="22">
        <f t="shared" si="45"/>
        <v>26.045418164062497</v>
      </c>
      <c r="AB453">
        <f t="shared" si="46"/>
        <v>570</v>
      </c>
      <c r="AC453">
        <f t="shared" si="46"/>
        <v>1350</v>
      </c>
    </row>
    <row r="454" spans="1:29" x14ac:dyDescent="0.25">
      <c r="A454" s="20">
        <v>37135</v>
      </c>
      <c r="F454" s="3">
        <v>0.66</v>
      </c>
      <c r="G454" s="3">
        <v>1.1100000000000001</v>
      </c>
      <c r="H454" s="21"/>
      <c r="J454">
        <v>46.186842646226857</v>
      </c>
      <c r="K454" s="22">
        <f t="shared" si="38"/>
        <v>20.248563540558234</v>
      </c>
      <c r="L454" s="22">
        <f t="shared" si="39"/>
        <v>17.773794176440735</v>
      </c>
      <c r="M454">
        <f t="shared" si="40"/>
        <v>18.663291671015649</v>
      </c>
      <c r="N454">
        <f t="shared" si="41"/>
        <v>16.18852230689815</v>
      </c>
      <c r="O454">
        <f t="shared" si="42"/>
        <v>9.8400821865459349</v>
      </c>
      <c r="P454">
        <f t="shared" si="43"/>
        <v>12.314851550663434</v>
      </c>
      <c r="Q454">
        <v>2.474769364117499</v>
      </c>
      <c r="R454">
        <v>4.7613300902641624</v>
      </c>
      <c r="S454">
        <v>5.0787520962817725</v>
      </c>
      <c r="T454">
        <v>6.3484401203522154</v>
      </c>
      <c r="U454">
        <v>5.3859982352850713</v>
      </c>
      <c r="V454">
        <v>5.3859982352850713</v>
      </c>
      <c r="W454">
        <v>5.3859982352850713</v>
      </c>
      <c r="X454">
        <v>1.6157994705855214</v>
      </c>
      <c r="Y454">
        <f t="shared" si="44"/>
        <v>1.77</v>
      </c>
      <c r="Z454" s="22">
        <f t="shared" si="45"/>
        <v>64.850134317242507</v>
      </c>
      <c r="AB454">
        <f t="shared" si="46"/>
        <v>660</v>
      </c>
      <c r="AC454">
        <f t="shared" si="46"/>
        <v>1110</v>
      </c>
    </row>
    <row r="455" spans="1:29" x14ac:dyDescent="0.25">
      <c r="A455" s="20">
        <v>37165</v>
      </c>
      <c r="F455" s="3">
        <v>0.57999999999999996</v>
      </c>
      <c r="G455" s="3">
        <v>0.8</v>
      </c>
      <c r="H455" s="21"/>
      <c r="J455">
        <v>86.467054460663078</v>
      </c>
      <c r="K455" s="22">
        <f t="shared" si="38"/>
        <v>70.18076543882205</v>
      </c>
      <c r="L455" s="22">
        <f t="shared" si="39"/>
        <v>48.534471967859268</v>
      </c>
      <c r="M455">
        <f t="shared" si="40"/>
        <v>51.953059635299702</v>
      </c>
      <c r="N455">
        <f t="shared" si="41"/>
        <v>30.306766164336921</v>
      </c>
      <c r="O455">
        <f t="shared" si="42"/>
        <v>18.421759825381265</v>
      </c>
      <c r="P455">
        <f t="shared" si="43"/>
        <v>40.068053296344047</v>
      </c>
      <c r="Q455">
        <v>21.646293470962782</v>
      </c>
      <c r="R455">
        <v>8.9137547542167415</v>
      </c>
      <c r="S455">
        <v>9.5080050711645221</v>
      </c>
      <c r="T455">
        <v>11.885006338955654</v>
      </c>
      <c r="U455">
        <v>14.707415747836141</v>
      </c>
      <c r="V455">
        <v>14.707415747836141</v>
      </c>
      <c r="W455">
        <v>14.707415747836141</v>
      </c>
      <c r="X455">
        <v>4.4122247243508426</v>
      </c>
      <c r="Y455">
        <f t="shared" si="44"/>
        <v>1.38</v>
      </c>
      <c r="Z455" s="22">
        <f t="shared" si="45"/>
        <v>138.42011409596279</v>
      </c>
      <c r="AB455">
        <f t="shared" si="46"/>
        <v>580</v>
      </c>
      <c r="AC455">
        <f t="shared" si="46"/>
        <v>800</v>
      </c>
    </row>
    <row r="456" spans="1:29" x14ac:dyDescent="0.25">
      <c r="A456" s="20">
        <v>37196</v>
      </c>
      <c r="F456" s="3">
        <v>0.47</v>
      </c>
      <c r="G456" s="3">
        <v>0.77</v>
      </c>
      <c r="H456" s="21"/>
      <c r="J456">
        <v>108.39218099973959</v>
      </c>
      <c r="K456" s="22">
        <f t="shared" si="38"/>
        <v>96.691457668362531</v>
      </c>
      <c r="L456" s="22">
        <f t="shared" si="39"/>
        <v>64.962043578798145</v>
      </c>
      <c r="M456">
        <f t="shared" si="40"/>
        <v>69.720953226543557</v>
      </c>
      <c r="N456">
        <f t="shared" si="41"/>
        <v>37.991539136979171</v>
      </c>
      <c r="O456">
        <f t="shared" si="42"/>
        <v>23.092896338163811</v>
      </c>
      <c r="P456">
        <f t="shared" si="43"/>
        <v>54.822310427728205</v>
      </c>
      <c r="Q456">
        <v>31.729414089564393</v>
      </c>
      <c r="R456">
        <v>11.173982099111521</v>
      </c>
      <c r="S456">
        <v>11.918914239052288</v>
      </c>
      <c r="T456">
        <v>14.898642798815361</v>
      </c>
      <c r="U456">
        <v>19.685467751150952</v>
      </c>
      <c r="V456">
        <v>19.685467751150952</v>
      </c>
      <c r="W456">
        <v>19.685467751150952</v>
      </c>
      <c r="X456">
        <v>5.9056403253452858</v>
      </c>
      <c r="Y456">
        <f t="shared" si="44"/>
        <v>1.24</v>
      </c>
      <c r="Z456" s="22">
        <f t="shared" si="45"/>
        <v>178.11313422628314</v>
      </c>
      <c r="AB456">
        <f t="shared" si="46"/>
        <v>470</v>
      </c>
      <c r="AC456">
        <f t="shared" si="46"/>
        <v>770</v>
      </c>
    </row>
    <row r="457" spans="1:29" x14ac:dyDescent="0.25">
      <c r="A457" s="20">
        <v>37226</v>
      </c>
      <c r="F457" s="3">
        <v>0.48</v>
      </c>
      <c r="G457" s="3">
        <v>1.23</v>
      </c>
      <c r="H457" s="21"/>
      <c r="J457">
        <v>110.92983457742403</v>
      </c>
      <c r="K457" s="22">
        <f t="shared" si="38"/>
        <v>96.409818734341542</v>
      </c>
      <c r="L457" s="22">
        <f t="shared" si="39"/>
        <v>64.83091465379249</v>
      </c>
      <c r="M457">
        <f t="shared" si="40"/>
        <v>71.125054684594375</v>
      </c>
      <c r="N457">
        <f t="shared" si="41"/>
        <v>39.546150604045323</v>
      </c>
      <c r="O457">
        <f t="shared" si="42"/>
        <v>24.037856249517745</v>
      </c>
      <c r="P457">
        <f t="shared" si="43"/>
        <v>55.616760330066796</v>
      </c>
      <c r="Q457">
        <v>31.578904080549055</v>
      </c>
      <c r="R457">
        <v>11.631220765895684</v>
      </c>
      <c r="S457">
        <v>12.406635483622061</v>
      </c>
      <c r="T457">
        <v>15.508294354527578</v>
      </c>
      <c r="U457">
        <v>19.64573171327045</v>
      </c>
      <c r="V457">
        <v>19.64573171327045</v>
      </c>
      <c r="W457">
        <v>19.64573171327045</v>
      </c>
      <c r="X457">
        <v>5.8937195139811349</v>
      </c>
      <c r="Y457">
        <f t="shared" si="44"/>
        <v>1.71</v>
      </c>
      <c r="Z457" s="22">
        <f t="shared" si="45"/>
        <v>182.05488926201841</v>
      </c>
      <c r="AB457">
        <f t="shared" si="46"/>
        <v>480</v>
      </c>
      <c r="AC457">
        <f t="shared" si="46"/>
        <v>1230</v>
      </c>
    </row>
    <row r="458" spans="1:29" x14ac:dyDescent="0.25">
      <c r="A458" s="20">
        <v>37257</v>
      </c>
      <c r="F458" s="3">
        <v>0.32</v>
      </c>
      <c r="G458" s="3">
        <v>1.53</v>
      </c>
      <c r="H458" s="21"/>
      <c r="J458">
        <v>88.916154646990748</v>
      </c>
      <c r="K458" s="22">
        <f t="shared" si="38"/>
        <v>71.133255587903108</v>
      </c>
      <c r="L458" s="22">
        <f t="shared" si="39"/>
        <v>48.529450713349163</v>
      </c>
      <c r="M458">
        <f t="shared" si="40"/>
        <v>55.089283774083512</v>
      </c>
      <c r="N458">
        <f t="shared" si="41"/>
        <v>32.485478899529568</v>
      </c>
      <c r="O458">
        <f t="shared" si="42"/>
        <v>19.746075409517971</v>
      </c>
      <c r="P458">
        <f t="shared" si="43"/>
        <v>42.349880284071915</v>
      </c>
      <c r="Q458">
        <v>22.603804874553941</v>
      </c>
      <c r="R458">
        <v>9.5545526175086959</v>
      </c>
      <c r="S458">
        <v>10.191522792009277</v>
      </c>
      <c r="T458">
        <v>12.739403490011595</v>
      </c>
      <c r="U458">
        <v>14.705894155560353</v>
      </c>
      <c r="V458">
        <v>14.705894155560353</v>
      </c>
      <c r="W458">
        <v>14.705894155560353</v>
      </c>
      <c r="X458">
        <v>4.4117682466681059</v>
      </c>
      <c r="Y458">
        <f t="shared" si="44"/>
        <v>1.85</v>
      </c>
      <c r="Z458" s="22">
        <f t="shared" si="45"/>
        <v>144.00543842107425</v>
      </c>
      <c r="AB458">
        <f t="shared" si="46"/>
        <v>320</v>
      </c>
      <c r="AC458">
        <f t="shared" si="46"/>
        <v>1530</v>
      </c>
    </row>
    <row r="459" spans="1:29" x14ac:dyDescent="0.25">
      <c r="A459" s="20">
        <v>37288</v>
      </c>
      <c r="F459" s="3">
        <v>0.23</v>
      </c>
      <c r="G459" s="3">
        <v>1.79</v>
      </c>
      <c r="H459" s="21"/>
      <c r="J459">
        <v>62.745025184027767</v>
      </c>
      <c r="K459" s="22">
        <f t="shared" ref="K459:K522" si="47">+Q459+U459+V459+W459+X459</f>
        <v>39.422008574850167</v>
      </c>
      <c r="L459" s="22">
        <f t="shared" ref="L459:L522" si="48">+U459+V459+W459+X459</f>
        <v>28.920600813912568</v>
      </c>
      <c r="M459">
        <f t="shared" ref="M459:M522" si="49">+Q459+R459+S459+T459</f>
        <v>33.767132179456119</v>
      </c>
      <c r="N459">
        <f t="shared" ref="N459:N522" si="50">+R459+S459+T459</f>
        <v>23.265724418518516</v>
      </c>
      <c r="O459">
        <f t="shared" ref="O459:O522" si="51">+R459+S459</f>
        <v>14.141910921060276</v>
      </c>
      <c r="P459">
        <f t="shared" ref="P459:P522" si="52">+R459+S459+Q459</f>
        <v>24.643318681997876</v>
      </c>
      <c r="Q459">
        <v>10.5014077609376</v>
      </c>
      <c r="R459">
        <v>6.8428601230936819</v>
      </c>
      <c r="S459">
        <v>7.2990507979665935</v>
      </c>
      <c r="T459">
        <v>9.1238134974582419</v>
      </c>
      <c r="U459">
        <v>8.7638184284583538</v>
      </c>
      <c r="V459">
        <v>8.7638184284583538</v>
      </c>
      <c r="W459">
        <v>8.7638184284583538</v>
      </c>
      <c r="X459">
        <v>2.629145528537506</v>
      </c>
      <c r="Y459">
        <f t="shared" si="44"/>
        <v>2.02</v>
      </c>
      <c r="Z459" s="22">
        <f t="shared" si="45"/>
        <v>96.51215736348388</v>
      </c>
      <c r="AB459">
        <f t="shared" si="46"/>
        <v>230</v>
      </c>
      <c r="AC459">
        <f t="shared" si="46"/>
        <v>1790</v>
      </c>
    </row>
    <row r="460" spans="1:29" x14ac:dyDescent="0.25">
      <c r="A460" s="20">
        <v>37316</v>
      </c>
      <c r="F460" s="3">
        <v>0.21</v>
      </c>
      <c r="G460" s="3">
        <v>1.6800000000000002</v>
      </c>
      <c r="H460" s="21"/>
      <c r="J460">
        <v>47.264893365526063</v>
      </c>
      <c r="K460" s="22">
        <f t="shared" si="47"/>
        <v>17.664936025274024</v>
      </c>
      <c r="L460" s="22">
        <f t="shared" si="48"/>
        <v>16.743548833092202</v>
      </c>
      <c r="M460">
        <f t="shared" si="49"/>
        <v>17.487767068843265</v>
      </c>
      <c r="N460">
        <f t="shared" si="50"/>
        <v>16.566379876661443</v>
      </c>
      <c r="O460">
        <f t="shared" si="51"/>
        <v>10.069760317186368</v>
      </c>
      <c r="P460">
        <f t="shared" si="52"/>
        <v>10.99114750936819</v>
      </c>
      <c r="Q460">
        <v>0.92138719218182175</v>
      </c>
      <c r="R460">
        <v>4.8724646696063072</v>
      </c>
      <c r="S460">
        <v>5.1972956475800602</v>
      </c>
      <c r="T460">
        <v>6.496619559475076</v>
      </c>
      <c r="U460">
        <v>5.0738026766946067</v>
      </c>
      <c r="V460">
        <v>5.0738026766946067</v>
      </c>
      <c r="W460">
        <v>5.0738026766946067</v>
      </c>
      <c r="X460">
        <v>1.5221408030083821</v>
      </c>
      <c r="Y460">
        <f t="shared" si="44"/>
        <v>1.8900000000000001</v>
      </c>
      <c r="Z460" s="22">
        <f t="shared" si="45"/>
        <v>64.752660434369332</v>
      </c>
      <c r="AB460">
        <f t="shared" si="46"/>
        <v>210</v>
      </c>
      <c r="AC460">
        <f t="shared" si="46"/>
        <v>1680.0000000000002</v>
      </c>
    </row>
    <row r="461" spans="1:29" x14ac:dyDescent="0.25">
      <c r="A461" s="20">
        <v>37347</v>
      </c>
      <c r="F461" s="3">
        <v>0.53</v>
      </c>
      <c r="G461" s="3">
        <v>1.45</v>
      </c>
      <c r="H461" s="21"/>
      <c r="J461">
        <v>11.951763654829282</v>
      </c>
      <c r="K461" s="22">
        <f t="shared" si="47"/>
        <v>0</v>
      </c>
      <c r="L461" s="22">
        <f t="shared" si="48"/>
        <v>0</v>
      </c>
      <c r="M461">
        <f t="shared" si="49"/>
        <v>4.1891019486863428</v>
      </c>
      <c r="N461">
        <f t="shared" si="50"/>
        <v>4.1891019486863428</v>
      </c>
      <c r="O461">
        <f t="shared" si="51"/>
        <v>2.5463168707701298</v>
      </c>
      <c r="P461">
        <f t="shared" si="52"/>
        <v>2.5463168707701298</v>
      </c>
      <c r="Q461">
        <v>0</v>
      </c>
      <c r="R461">
        <v>1.2320888084371595</v>
      </c>
      <c r="S461">
        <v>1.3142280623329701</v>
      </c>
      <c r="T461">
        <v>1.6427850779162125</v>
      </c>
      <c r="U461">
        <v>0</v>
      </c>
      <c r="V461">
        <v>0</v>
      </c>
      <c r="W461">
        <v>0</v>
      </c>
      <c r="X461">
        <v>0</v>
      </c>
      <c r="Y461">
        <f t="shared" si="44"/>
        <v>1.98</v>
      </c>
      <c r="Z461" s="22">
        <f t="shared" si="45"/>
        <v>16.140865603515625</v>
      </c>
      <c r="AB461">
        <f t="shared" si="46"/>
        <v>530</v>
      </c>
      <c r="AC461">
        <f t="shared" si="46"/>
        <v>1450</v>
      </c>
    </row>
    <row r="462" spans="1:29" x14ac:dyDescent="0.25">
      <c r="A462" s="20">
        <v>37377</v>
      </c>
      <c r="F462" s="3">
        <v>0.69</v>
      </c>
      <c r="G462" s="3">
        <v>1.77</v>
      </c>
      <c r="H462" s="21"/>
      <c r="J462">
        <v>8.869353930110325</v>
      </c>
      <c r="K462" s="22">
        <f t="shared" si="47"/>
        <v>0</v>
      </c>
      <c r="L462" s="22">
        <f t="shared" si="48"/>
        <v>0</v>
      </c>
      <c r="M462">
        <f t="shared" si="49"/>
        <v>3.1087150737959224</v>
      </c>
      <c r="N462">
        <f t="shared" si="50"/>
        <v>3.1087150737959224</v>
      </c>
      <c r="O462">
        <f t="shared" si="51"/>
        <v>1.8896111232877175</v>
      </c>
      <c r="P462">
        <f t="shared" si="52"/>
        <v>1.8896111232877175</v>
      </c>
      <c r="Q462">
        <v>0</v>
      </c>
      <c r="R462">
        <v>0.9143279628811537</v>
      </c>
      <c r="S462">
        <v>0.97528316040656382</v>
      </c>
      <c r="T462">
        <v>1.2191039505082049</v>
      </c>
      <c r="U462">
        <v>0</v>
      </c>
      <c r="V462">
        <v>0</v>
      </c>
      <c r="W462">
        <v>0</v>
      </c>
      <c r="X462">
        <v>0</v>
      </c>
      <c r="Y462">
        <f t="shared" si="44"/>
        <v>2.46</v>
      </c>
      <c r="Z462" s="22">
        <f t="shared" si="45"/>
        <v>11.978069003906247</v>
      </c>
      <c r="AB462">
        <f t="shared" si="46"/>
        <v>690</v>
      </c>
      <c r="AC462">
        <f t="shared" si="46"/>
        <v>1770</v>
      </c>
    </row>
    <row r="463" spans="1:29" x14ac:dyDescent="0.25">
      <c r="A463" s="20">
        <v>37408</v>
      </c>
      <c r="F463" s="3">
        <v>0.81</v>
      </c>
      <c r="G463" s="3">
        <v>1.72</v>
      </c>
      <c r="H463" s="21"/>
      <c r="J463">
        <v>8.4141294737500019</v>
      </c>
      <c r="K463" s="22">
        <f t="shared" si="47"/>
        <v>0</v>
      </c>
      <c r="L463" s="22">
        <f t="shared" si="48"/>
        <v>0</v>
      </c>
      <c r="M463">
        <f t="shared" si="49"/>
        <v>3.5410815086651244</v>
      </c>
      <c r="N463">
        <f t="shared" si="50"/>
        <v>3.5410815086651244</v>
      </c>
      <c r="O463">
        <f t="shared" si="51"/>
        <v>2.1524220935023304</v>
      </c>
      <c r="P463">
        <f t="shared" si="52"/>
        <v>2.1524220935023304</v>
      </c>
      <c r="Q463">
        <v>0</v>
      </c>
      <c r="R463">
        <v>1.0414945613720954</v>
      </c>
      <c r="S463">
        <v>1.110927532130235</v>
      </c>
      <c r="T463">
        <v>1.3886594151627938</v>
      </c>
      <c r="U463">
        <v>0</v>
      </c>
      <c r="V463">
        <v>0</v>
      </c>
      <c r="W463">
        <v>0</v>
      </c>
      <c r="X463">
        <v>0</v>
      </c>
      <c r="Y463">
        <f t="shared" si="44"/>
        <v>2.5300000000000002</v>
      </c>
      <c r="Z463" s="22">
        <f t="shared" si="45"/>
        <v>11.955210982415126</v>
      </c>
      <c r="AB463">
        <f t="shared" si="46"/>
        <v>810</v>
      </c>
      <c r="AC463">
        <f t="shared" si="46"/>
        <v>1720</v>
      </c>
    </row>
    <row r="464" spans="1:29" x14ac:dyDescent="0.25">
      <c r="A464" s="20">
        <v>37438</v>
      </c>
      <c r="F464" s="3">
        <v>0.76</v>
      </c>
      <c r="G464" s="3">
        <v>1.46</v>
      </c>
      <c r="H464" s="21"/>
      <c r="J464">
        <v>8.7089756255749702</v>
      </c>
      <c r="K464" s="22">
        <f t="shared" si="47"/>
        <v>0</v>
      </c>
      <c r="L464" s="22">
        <f t="shared" si="48"/>
        <v>0</v>
      </c>
      <c r="M464">
        <f t="shared" si="49"/>
        <v>3.9408400292226711</v>
      </c>
      <c r="N464">
        <f t="shared" si="50"/>
        <v>3.9408400292226711</v>
      </c>
      <c r="O464">
        <f t="shared" si="51"/>
        <v>2.395412566782408</v>
      </c>
      <c r="P464">
        <f t="shared" si="52"/>
        <v>2.395412566782408</v>
      </c>
      <c r="Q464">
        <v>0</v>
      </c>
      <c r="R464">
        <v>1.1590705968301973</v>
      </c>
      <c r="S464">
        <v>1.2363419699522105</v>
      </c>
      <c r="T464">
        <v>1.5454274624402631</v>
      </c>
      <c r="U464">
        <v>0</v>
      </c>
      <c r="V464">
        <v>0</v>
      </c>
      <c r="W464">
        <v>0</v>
      </c>
      <c r="X464">
        <v>0</v>
      </c>
      <c r="Y464">
        <f t="shared" si="44"/>
        <v>2.2199999999999998</v>
      </c>
      <c r="Z464" s="22">
        <f t="shared" si="45"/>
        <v>12.649815654797642</v>
      </c>
      <c r="AB464">
        <f t="shared" si="46"/>
        <v>760</v>
      </c>
      <c r="AC464">
        <f t="shared" si="46"/>
        <v>1460</v>
      </c>
    </row>
    <row r="465" spans="1:29" x14ac:dyDescent="0.25">
      <c r="A465" s="20">
        <v>37469</v>
      </c>
      <c r="F465" s="3">
        <v>0.79</v>
      </c>
      <c r="G465" s="3">
        <v>1.3599999999999999</v>
      </c>
      <c r="H465" s="21"/>
      <c r="J465">
        <v>16.061966283266127</v>
      </c>
      <c r="K465" s="22">
        <f t="shared" si="47"/>
        <v>0</v>
      </c>
      <c r="L465" s="22">
        <f t="shared" si="48"/>
        <v>0</v>
      </c>
      <c r="M465">
        <f t="shared" si="49"/>
        <v>6.7596691940524174</v>
      </c>
      <c r="N465">
        <f t="shared" si="50"/>
        <v>6.7596691940524174</v>
      </c>
      <c r="O465">
        <f t="shared" si="51"/>
        <v>4.1088185297181354</v>
      </c>
      <c r="P465">
        <f t="shared" si="52"/>
        <v>4.1088185297181354</v>
      </c>
      <c r="Q465">
        <v>0</v>
      </c>
      <c r="R465">
        <v>1.988137998250711</v>
      </c>
      <c r="S465">
        <v>2.1206805314674249</v>
      </c>
      <c r="T465">
        <v>2.6508506643342815</v>
      </c>
      <c r="U465">
        <v>0</v>
      </c>
      <c r="V465">
        <v>0</v>
      </c>
      <c r="W465">
        <v>0</v>
      </c>
      <c r="X465">
        <v>0</v>
      </c>
      <c r="Y465">
        <f t="shared" si="44"/>
        <v>2.15</v>
      </c>
      <c r="Z465" s="22">
        <f t="shared" si="45"/>
        <v>22.821635477318544</v>
      </c>
      <c r="AB465">
        <f t="shared" si="46"/>
        <v>790</v>
      </c>
      <c r="AC465">
        <f t="shared" si="46"/>
        <v>1359.9999999999998</v>
      </c>
    </row>
    <row r="466" spans="1:29" x14ac:dyDescent="0.25">
      <c r="A466" s="20">
        <v>37500</v>
      </c>
      <c r="F466" s="3">
        <v>0.85</v>
      </c>
      <c r="G466" s="3">
        <v>1.3599999999999999</v>
      </c>
      <c r="H466" s="21"/>
      <c r="J466">
        <v>38.466305377500007</v>
      </c>
      <c r="K466" s="22">
        <f t="shared" si="47"/>
        <v>20.07028382329997</v>
      </c>
      <c r="L466" s="22">
        <f t="shared" si="48"/>
        <v>19.292491625305285</v>
      </c>
      <c r="M466">
        <f t="shared" si="49"/>
        <v>16.966314504892836</v>
      </c>
      <c r="N466">
        <f t="shared" si="50"/>
        <v>16.18852230689815</v>
      </c>
      <c r="O466">
        <f t="shared" si="51"/>
        <v>9.8400821865459349</v>
      </c>
      <c r="P466">
        <f t="shared" si="52"/>
        <v>10.61787438454062</v>
      </c>
      <c r="Q466">
        <v>0.77779219799468535</v>
      </c>
      <c r="R466">
        <v>4.7613300902641624</v>
      </c>
      <c r="S466">
        <v>5.0787520962817725</v>
      </c>
      <c r="T466">
        <v>6.3484401203522154</v>
      </c>
      <c r="U466">
        <v>5.8462095834258445</v>
      </c>
      <c r="V466">
        <v>5.8462095834258445</v>
      </c>
      <c r="W466">
        <v>5.8462095834258445</v>
      </c>
      <c r="X466">
        <v>1.7538628750277534</v>
      </c>
      <c r="Y466">
        <f t="shared" si="44"/>
        <v>2.21</v>
      </c>
      <c r="Z466" s="22">
        <f t="shared" si="45"/>
        <v>55.432619882392842</v>
      </c>
      <c r="AB466">
        <f t="shared" si="46"/>
        <v>850</v>
      </c>
      <c r="AC466">
        <f t="shared" si="46"/>
        <v>1359.9999999999998</v>
      </c>
    </row>
    <row r="467" spans="1:29" x14ac:dyDescent="0.25">
      <c r="A467" s="20">
        <v>37530</v>
      </c>
      <c r="F467" s="3">
        <v>0.81</v>
      </c>
      <c r="G467" s="3">
        <v>1.5</v>
      </c>
      <c r="H467" s="21"/>
      <c r="J467">
        <v>72.013325254838691</v>
      </c>
      <c r="K467" s="22">
        <f t="shared" si="47"/>
        <v>67.839296571596236</v>
      </c>
      <c r="L467" s="22">
        <f t="shared" si="48"/>
        <v>50.428330716474989</v>
      </c>
      <c r="M467">
        <f t="shared" si="49"/>
        <v>47.717732019458161</v>
      </c>
      <c r="N467">
        <f t="shared" si="50"/>
        <v>30.306766164336921</v>
      </c>
      <c r="O467">
        <f t="shared" si="51"/>
        <v>18.421759825381265</v>
      </c>
      <c r="P467">
        <f t="shared" si="52"/>
        <v>35.832725680502506</v>
      </c>
      <c r="Q467">
        <v>17.410965855121237</v>
      </c>
      <c r="R467">
        <v>8.9137547542167415</v>
      </c>
      <c r="S467">
        <v>9.5080050711645221</v>
      </c>
      <c r="T467">
        <v>11.885006338955654</v>
      </c>
      <c r="U467">
        <v>15.281312338325755</v>
      </c>
      <c r="V467">
        <v>15.281312338325755</v>
      </c>
      <c r="W467">
        <v>15.281312338325755</v>
      </c>
      <c r="X467">
        <v>4.584393701497727</v>
      </c>
      <c r="Y467">
        <f t="shared" si="44"/>
        <v>2.31</v>
      </c>
      <c r="Z467" s="22">
        <f t="shared" si="45"/>
        <v>119.73105727429686</v>
      </c>
      <c r="AB467">
        <f t="shared" si="46"/>
        <v>810</v>
      </c>
      <c r="AC467">
        <f t="shared" si="46"/>
        <v>1500</v>
      </c>
    </row>
    <row r="468" spans="1:29" x14ac:dyDescent="0.25">
      <c r="A468" s="20">
        <v>37561</v>
      </c>
      <c r="F468" s="3">
        <v>1.04</v>
      </c>
      <c r="G468" s="3">
        <v>2.63</v>
      </c>
      <c r="H468" s="21"/>
      <c r="J468">
        <v>90.273473915625019</v>
      </c>
      <c r="K468" s="22">
        <f t="shared" si="47"/>
        <v>88.423078234450244</v>
      </c>
      <c r="L468" s="22">
        <f t="shared" si="48"/>
        <v>64.814396250009466</v>
      </c>
      <c r="M468">
        <f t="shared" si="49"/>
        <v>61.600221121419949</v>
      </c>
      <c r="N468">
        <f t="shared" si="50"/>
        <v>37.991539136979171</v>
      </c>
      <c r="O468">
        <f t="shared" si="51"/>
        <v>23.092896338163811</v>
      </c>
      <c r="P468">
        <f t="shared" si="52"/>
        <v>46.70157832260459</v>
      </c>
      <c r="Q468">
        <v>23.608681984440782</v>
      </c>
      <c r="R468">
        <v>11.173982099111521</v>
      </c>
      <c r="S468">
        <v>11.918914239052288</v>
      </c>
      <c r="T468">
        <v>14.898642798815361</v>
      </c>
      <c r="U468">
        <v>19.640726136366503</v>
      </c>
      <c r="V468">
        <v>19.640726136366503</v>
      </c>
      <c r="W468">
        <v>19.640726136366503</v>
      </c>
      <c r="X468">
        <v>5.8922178409099519</v>
      </c>
      <c r="Y468">
        <f t="shared" si="44"/>
        <v>3.67</v>
      </c>
      <c r="Z468" s="22">
        <f t="shared" si="45"/>
        <v>151.87369503704497</v>
      </c>
      <c r="AB468">
        <f t="shared" si="46"/>
        <v>1040</v>
      </c>
      <c r="AC468">
        <f t="shared" si="46"/>
        <v>2630</v>
      </c>
    </row>
    <row r="469" spans="1:29" x14ac:dyDescent="0.25">
      <c r="A469" s="20">
        <v>37591</v>
      </c>
      <c r="F469" s="3">
        <v>1.22</v>
      </c>
      <c r="G469" s="3">
        <v>4.5999999999999996</v>
      </c>
      <c r="H469" s="21"/>
      <c r="J469">
        <v>92.297932519089755</v>
      </c>
      <c r="K469" s="22">
        <f t="shared" si="47"/>
        <v>89.187120574636694</v>
      </c>
      <c r="L469" s="22">
        <f t="shared" si="48"/>
        <v>65.185977899535757</v>
      </c>
      <c r="M469">
        <f t="shared" si="49"/>
        <v>63.547293279146253</v>
      </c>
      <c r="N469">
        <f t="shared" si="50"/>
        <v>39.546150604045323</v>
      </c>
      <c r="O469">
        <f t="shared" si="51"/>
        <v>24.037856249517745</v>
      </c>
      <c r="P469">
        <f t="shared" si="52"/>
        <v>48.038998924618667</v>
      </c>
      <c r="Q469">
        <v>24.001142675100926</v>
      </c>
      <c r="R469">
        <v>11.631220765895684</v>
      </c>
      <c r="S469">
        <v>12.406635483622061</v>
      </c>
      <c r="T469">
        <v>15.508294354527578</v>
      </c>
      <c r="U469">
        <v>19.753326636222958</v>
      </c>
      <c r="V469">
        <v>19.753326636222958</v>
      </c>
      <c r="W469">
        <v>19.753326636222958</v>
      </c>
      <c r="X469">
        <v>5.9259979908668878</v>
      </c>
      <c r="Y469">
        <f t="shared" si="44"/>
        <v>5.8199999999999994</v>
      </c>
      <c r="Z469" s="22">
        <f t="shared" si="45"/>
        <v>155.84522579823602</v>
      </c>
      <c r="AB469">
        <f t="shared" si="46"/>
        <v>1220</v>
      </c>
      <c r="AC469">
        <f t="shared" si="46"/>
        <v>4600</v>
      </c>
    </row>
    <row r="470" spans="1:29" x14ac:dyDescent="0.25">
      <c r="A470" s="20">
        <v>37622</v>
      </c>
      <c r="F470" s="3">
        <v>1.07</v>
      </c>
      <c r="G470" s="3">
        <v>6.62</v>
      </c>
      <c r="H470" s="21"/>
      <c r="J470">
        <v>73.876370221027486</v>
      </c>
      <c r="K470" s="22">
        <f t="shared" si="47"/>
        <v>61.349665081791379</v>
      </c>
      <c r="L470" s="22">
        <f t="shared" si="48"/>
        <v>46.831013135161349</v>
      </c>
      <c r="M470">
        <f t="shared" si="49"/>
        <v>47.004130846159597</v>
      </c>
      <c r="N470">
        <f t="shared" si="50"/>
        <v>32.485478899529568</v>
      </c>
      <c r="O470">
        <f t="shared" si="51"/>
        <v>19.746075409517971</v>
      </c>
      <c r="P470">
        <f t="shared" si="52"/>
        <v>34.264727356148001</v>
      </c>
      <c r="Q470">
        <v>14.518651946630026</v>
      </c>
      <c r="R470">
        <v>9.5545526175086959</v>
      </c>
      <c r="S470">
        <v>10.191522792009277</v>
      </c>
      <c r="T470">
        <v>12.739403490011595</v>
      </c>
      <c r="U470">
        <v>14.191216101564045</v>
      </c>
      <c r="V470">
        <v>14.191216101564045</v>
      </c>
      <c r="W470">
        <v>14.191216101564045</v>
      </c>
      <c r="X470">
        <v>4.2573648304692133</v>
      </c>
      <c r="Y470">
        <f t="shared" si="44"/>
        <v>7.69</v>
      </c>
      <c r="Z470" s="22">
        <f t="shared" si="45"/>
        <v>120.88050106718708</v>
      </c>
      <c r="AB470">
        <f t="shared" si="46"/>
        <v>1070</v>
      </c>
      <c r="AC470">
        <f t="shared" si="46"/>
        <v>6620</v>
      </c>
    </row>
    <row r="471" spans="1:29" x14ac:dyDescent="0.25">
      <c r="A471" s="20">
        <v>37653</v>
      </c>
      <c r="F471" s="3">
        <v>1.08</v>
      </c>
      <c r="G471" s="3">
        <v>6.9</v>
      </c>
      <c r="H471" s="21"/>
      <c r="J471">
        <v>52.086231493518518</v>
      </c>
      <c r="K471" s="22">
        <f t="shared" si="47"/>
        <v>27.195587298694136</v>
      </c>
      <c r="L471" s="22">
        <f t="shared" si="48"/>
        <v>25.164399963754683</v>
      </c>
      <c r="M471">
        <f t="shared" si="49"/>
        <v>25.296911753457977</v>
      </c>
      <c r="N471">
        <f t="shared" si="50"/>
        <v>23.265724418518516</v>
      </c>
      <c r="O471">
        <f t="shared" si="51"/>
        <v>14.141910921060276</v>
      </c>
      <c r="P471">
        <f t="shared" si="52"/>
        <v>16.173098255999733</v>
      </c>
      <c r="Q471">
        <v>2.0311873349394567</v>
      </c>
      <c r="R471">
        <v>6.8428601230936819</v>
      </c>
      <c r="S471">
        <v>7.2990507979665935</v>
      </c>
      <c r="T471">
        <v>9.1238134974582419</v>
      </c>
      <c r="U471">
        <v>7.6255757465923271</v>
      </c>
      <c r="V471">
        <v>7.6255757465923271</v>
      </c>
      <c r="W471">
        <v>7.6255757465923271</v>
      </c>
      <c r="X471">
        <v>2.2876727239776984</v>
      </c>
      <c r="Y471">
        <f t="shared" si="44"/>
        <v>7.98</v>
      </c>
      <c r="Z471" s="22">
        <f t="shared" si="45"/>
        <v>77.383143246976488</v>
      </c>
      <c r="AB471">
        <f t="shared" si="46"/>
        <v>1080</v>
      </c>
      <c r="AC471">
        <f t="shared" si="46"/>
        <v>6900</v>
      </c>
    </row>
    <row r="472" spans="1:29" x14ac:dyDescent="0.25">
      <c r="A472" s="20">
        <v>37681</v>
      </c>
      <c r="F472" s="3">
        <v>0.96</v>
      </c>
      <c r="G472" s="3">
        <v>3.68</v>
      </c>
      <c r="H472" s="21"/>
      <c r="J472">
        <v>39.364150430443551</v>
      </c>
      <c r="K472" s="22">
        <f t="shared" si="47"/>
        <v>12.582310404121431</v>
      </c>
      <c r="L472" s="22">
        <f t="shared" si="48"/>
        <v>12.582310404121431</v>
      </c>
      <c r="M472">
        <f t="shared" si="49"/>
        <v>16.566379876661443</v>
      </c>
      <c r="N472">
        <f t="shared" si="50"/>
        <v>16.566379876661443</v>
      </c>
      <c r="O472">
        <f t="shared" si="51"/>
        <v>10.069760317186368</v>
      </c>
      <c r="P472">
        <f t="shared" si="52"/>
        <v>10.069760317186368</v>
      </c>
      <c r="Q472">
        <v>0</v>
      </c>
      <c r="R472">
        <v>4.8724646696063072</v>
      </c>
      <c r="S472">
        <v>5.1972956475800602</v>
      </c>
      <c r="T472">
        <v>6.496619559475076</v>
      </c>
      <c r="U472">
        <v>3.8128213345822521</v>
      </c>
      <c r="V472">
        <v>3.8128213345822521</v>
      </c>
      <c r="W472">
        <v>3.8128213345822521</v>
      </c>
      <c r="X472">
        <v>1.1438464003746758</v>
      </c>
      <c r="Y472">
        <f t="shared" si="44"/>
        <v>4.6400000000000006</v>
      </c>
      <c r="Z472" s="22">
        <f t="shared" si="45"/>
        <v>55.930530307104995</v>
      </c>
      <c r="AB472">
        <f t="shared" si="46"/>
        <v>960</v>
      </c>
      <c r="AC472">
        <f t="shared" si="46"/>
        <v>3680</v>
      </c>
    </row>
    <row r="473" spans="1:29" x14ac:dyDescent="0.25">
      <c r="A473" s="20">
        <v>37712</v>
      </c>
      <c r="F473" s="3">
        <v>0.94</v>
      </c>
      <c r="G473" s="3">
        <v>2.7</v>
      </c>
      <c r="H473" s="21"/>
      <c r="J473">
        <v>9.9539211646875003</v>
      </c>
      <c r="K473" s="22">
        <f t="shared" si="47"/>
        <v>0</v>
      </c>
      <c r="L473" s="22">
        <f t="shared" si="48"/>
        <v>0</v>
      </c>
      <c r="M473">
        <f t="shared" si="49"/>
        <v>4.1891019486863428</v>
      </c>
      <c r="N473">
        <f t="shared" si="50"/>
        <v>4.1891019486863428</v>
      </c>
      <c r="O473">
        <f t="shared" si="51"/>
        <v>2.5463168707701298</v>
      </c>
      <c r="P473">
        <f t="shared" si="52"/>
        <v>2.5463168707701298</v>
      </c>
      <c r="Q473">
        <v>0</v>
      </c>
      <c r="R473">
        <v>1.2320888084371595</v>
      </c>
      <c r="S473">
        <v>1.3142280623329701</v>
      </c>
      <c r="T473">
        <v>1.6427850779162125</v>
      </c>
      <c r="U473">
        <v>0</v>
      </c>
      <c r="V473">
        <v>0</v>
      </c>
      <c r="W473">
        <v>0</v>
      </c>
      <c r="X473">
        <v>0</v>
      </c>
      <c r="Y473">
        <f t="shared" si="44"/>
        <v>3.64</v>
      </c>
      <c r="Z473" s="22">
        <f t="shared" si="45"/>
        <v>14.143023113373843</v>
      </c>
      <c r="AB473">
        <f t="shared" si="46"/>
        <v>940</v>
      </c>
      <c r="AC473">
        <f t="shared" si="46"/>
        <v>2700</v>
      </c>
    </row>
    <row r="474" spans="1:29" x14ac:dyDescent="0.25">
      <c r="A474" s="20">
        <v>37742</v>
      </c>
      <c r="F474" s="3">
        <v>1.03</v>
      </c>
      <c r="G474" s="3">
        <v>2.34</v>
      </c>
      <c r="H474" s="21"/>
      <c r="J474">
        <v>7.3867633557459662</v>
      </c>
      <c r="K474" s="22">
        <f t="shared" si="47"/>
        <v>0</v>
      </c>
      <c r="L474" s="22">
        <f t="shared" si="48"/>
        <v>0</v>
      </c>
      <c r="M474">
        <f t="shared" si="49"/>
        <v>3.1087150737959224</v>
      </c>
      <c r="N474">
        <f t="shared" si="50"/>
        <v>3.1087150737959224</v>
      </c>
      <c r="O474">
        <f t="shared" si="51"/>
        <v>1.8896111232877175</v>
      </c>
      <c r="P474">
        <f t="shared" si="52"/>
        <v>1.8896111232877175</v>
      </c>
      <c r="Q474">
        <v>0</v>
      </c>
      <c r="R474">
        <v>0.9143279628811537</v>
      </c>
      <c r="S474">
        <v>0.97528316040656382</v>
      </c>
      <c r="T474">
        <v>1.2191039505082049</v>
      </c>
      <c r="U474">
        <v>0</v>
      </c>
      <c r="V474">
        <v>0</v>
      </c>
      <c r="W474">
        <v>0</v>
      </c>
      <c r="X474">
        <v>0</v>
      </c>
      <c r="Y474">
        <f t="shared" si="44"/>
        <v>3.37</v>
      </c>
      <c r="Z474" s="22">
        <f t="shared" si="45"/>
        <v>10.495478429541889</v>
      </c>
      <c r="AB474">
        <f t="shared" si="46"/>
        <v>1030</v>
      </c>
      <c r="AC474">
        <f t="shared" si="46"/>
        <v>2340</v>
      </c>
    </row>
    <row r="475" spans="1:29" x14ac:dyDescent="0.25">
      <c r="A475" s="20">
        <v>37773</v>
      </c>
      <c r="F475" s="3">
        <v>1.17</v>
      </c>
      <c r="G475" s="3">
        <v>1.87</v>
      </c>
      <c r="H475" s="21"/>
      <c r="J475">
        <v>6.7253371775192905</v>
      </c>
      <c r="K475" s="22">
        <f t="shared" si="47"/>
        <v>0</v>
      </c>
      <c r="L475" s="22">
        <f t="shared" si="48"/>
        <v>0</v>
      </c>
      <c r="M475">
        <f t="shared" si="49"/>
        <v>3.5410815086651244</v>
      </c>
      <c r="N475">
        <f t="shared" si="50"/>
        <v>3.5410815086651244</v>
      </c>
      <c r="O475">
        <f t="shared" si="51"/>
        <v>2.1524220935023304</v>
      </c>
      <c r="P475">
        <f t="shared" si="52"/>
        <v>2.1524220935023304</v>
      </c>
      <c r="Q475">
        <v>0</v>
      </c>
      <c r="R475">
        <v>1.0414945613720954</v>
      </c>
      <c r="S475">
        <v>1.110927532130235</v>
      </c>
      <c r="T475">
        <v>1.3886594151627938</v>
      </c>
      <c r="U475">
        <v>0</v>
      </c>
      <c r="V475">
        <v>0</v>
      </c>
      <c r="W475">
        <v>0</v>
      </c>
      <c r="X475">
        <v>0</v>
      </c>
      <c r="Y475">
        <f t="shared" si="44"/>
        <v>3.04</v>
      </c>
      <c r="Z475" s="22">
        <f t="shared" si="45"/>
        <v>10.266418686184416</v>
      </c>
      <c r="AB475">
        <f t="shared" si="46"/>
        <v>1170</v>
      </c>
      <c r="AC475">
        <f t="shared" si="46"/>
        <v>1870</v>
      </c>
    </row>
    <row r="476" spans="1:29" x14ac:dyDescent="0.25">
      <c r="A476" s="20">
        <v>37803</v>
      </c>
      <c r="F476" s="3">
        <v>1.1000000000000001</v>
      </c>
      <c r="G476" s="3">
        <v>1.6</v>
      </c>
      <c r="H476" s="21"/>
      <c r="J476">
        <v>6.9190754695097807</v>
      </c>
      <c r="K476" s="22">
        <f t="shared" si="47"/>
        <v>0</v>
      </c>
      <c r="L476" s="22">
        <f t="shared" si="48"/>
        <v>0</v>
      </c>
      <c r="M476">
        <f t="shared" si="49"/>
        <v>3.9408400292226711</v>
      </c>
      <c r="N476">
        <f t="shared" si="50"/>
        <v>3.9408400292226711</v>
      </c>
      <c r="O476">
        <f t="shared" si="51"/>
        <v>2.395412566782408</v>
      </c>
      <c r="P476">
        <f t="shared" si="52"/>
        <v>2.395412566782408</v>
      </c>
      <c r="Q476">
        <v>0</v>
      </c>
      <c r="R476">
        <v>1.1590705968301973</v>
      </c>
      <c r="S476">
        <v>1.2363419699522105</v>
      </c>
      <c r="T476">
        <v>1.5454274624402631</v>
      </c>
      <c r="U476">
        <v>0</v>
      </c>
      <c r="V476">
        <v>0</v>
      </c>
      <c r="W476">
        <v>0</v>
      </c>
      <c r="X476">
        <v>0</v>
      </c>
      <c r="Y476">
        <f t="shared" si="44"/>
        <v>2.7</v>
      </c>
      <c r="Z476" s="22">
        <f t="shared" si="45"/>
        <v>10.859915498732452</v>
      </c>
      <c r="AB476">
        <f t="shared" si="46"/>
        <v>1100</v>
      </c>
      <c r="AC476">
        <f t="shared" si="46"/>
        <v>1600</v>
      </c>
    </row>
    <row r="477" spans="1:29" x14ac:dyDescent="0.25">
      <c r="A477" s="20">
        <v>37834</v>
      </c>
      <c r="F477" s="3">
        <v>1.1100000000000001</v>
      </c>
      <c r="G477" s="3">
        <v>1.45</v>
      </c>
      <c r="H477" s="21"/>
      <c r="J477">
        <v>12.838183596522175</v>
      </c>
      <c r="K477" s="22">
        <f t="shared" si="47"/>
        <v>0</v>
      </c>
      <c r="L477" s="22">
        <f t="shared" si="48"/>
        <v>0</v>
      </c>
      <c r="M477">
        <f t="shared" si="49"/>
        <v>6.7596691940524174</v>
      </c>
      <c r="N477">
        <f t="shared" si="50"/>
        <v>6.7596691940524174</v>
      </c>
      <c r="O477">
        <f t="shared" si="51"/>
        <v>4.1088185297181354</v>
      </c>
      <c r="P477">
        <f t="shared" si="52"/>
        <v>4.1088185297181354</v>
      </c>
      <c r="Q477">
        <v>0</v>
      </c>
      <c r="R477">
        <v>1.988137998250711</v>
      </c>
      <c r="S477">
        <v>2.1206805314674249</v>
      </c>
      <c r="T477">
        <v>2.6508506643342815</v>
      </c>
      <c r="U477">
        <v>0</v>
      </c>
      <c r="V477">
        <v>0</v>
      </c>
      <c r="W477">
        <v>0</v>
      </c>
      <c r="X477">
        <v>0</v>
      </c>
      <c r="Y477">
        <f t="shared" si="44"/>
        <v>2.56</v>
      </c>
      <c r="Z477" s="22">
        <f t="shared" si="45"/>
        <v>19.597852790574592</v>
      </c>
      <c r="AB477">
        <f t="shared" si="46"/>
        <v>1110</v>
      </c>
      <c r="AC477">
        <f t="shared" si="46"/>
        <v>1450</v>
      </c>
    </row>
    <row r="478" spans="1:29" x14ac:dyDescent="0.25">
      <c r="A478" s="20">
        <v>37865</v>
      </c>
      <c r="F478" s="3">
        <v>0.96</v>
      </c>
      <c r="G478" s="3">
        <v>1.25</v>
      </c>
      <c r="H478" s="21"/>
      <c r="J478">
        <v>30.745768108773152</v>
      </c>
      <c r="K478" s="22">
        <f t="shared" si="47"/>
        <v>21.48834079075905</v>
      </c>
      <c r="L478" s="22">
        <f t="shared" si="48"/>
        <v>21.48834079075905</v>
      </c>
      <c r="M478">
        <f t="shared" si="49"/>
        <v>16.18852230689815</v>
      </c>
      <c r="N478">
        <f t="shared" si="50"/>
        <v>16.18852230689815</v>
      </c>
      <c r="O478">
        <f t="shared" si="51"/>
        <v>9.8400821865459349</v>
      </c>
      <c r="P478">
        <f t="shared" si="52"/>
        <v>9.8400821865459349</v>
      </c>
      <c r="Q478">
        <v>0</v>
      </c>
      <c r="R478">
        <v>4.7613300902641624</v>
      </c>
      <c r="S478">
        <v>5.0787520962817725</v>
      </c>
      <c r="T478">
        <v>6.3484401203522154</v>
      </c>
      <c r="U478">
        <v>6.5116184214421367</v>
      </c>
      <c r="V478">
        <v>6.5116184214421367</v>
      </c>
      <c r="W478">
        <v>6.5116184214421367</v>
      </c>
      <c r="X478">
        <v>1.9534855264326412</v>
      </c>
      <c r="Y478">
        <f t="shared" si="44"/>
        <v>2.21</v>
      </c>
      <c r="Z478" s="22">
        <f t="shared" si="45"/>
        <v>46.934290415671299</v>
      </c>
      <c r="AB478">
        <f t="shared" si="46"/>
        <v>960</v>
      </c>
      <c r="AC478">
        <f t="shared" si="46"/>
        <v>1250</v>
      </c>
    </row>
    <row r="479" spans="1:29" x14ac:dyDescent="0.25">
      <c r="A479" s="20">
        <v>37895</v>
      </c>
      <c r="F479" s="3">
        <v>0.79</v>
      </c>
      <c r="G479" s="3">
        <v>0.92</v>
      </c>
      <c r="H479" s="21"/>
      <c r="J479">
        <v>57.559596049014331</v>
      </c>
      <c r="K479" s="22">
        <f t="shared" si="47"/>
        <v>76.545513989632823</v>
      </c>
      <c r="L479" s="22">
        <f t="shared" si="48"/>
        <v>57.545931278778966</v>
      </c>
      <c r="M479">
        <f t="shared" si="49"/>
        <v>49.306348875190771</v>
      </c>
      <c r="N479">
        <f t="shared" si="50"/>
        <v>30.306766164336921</v>
      </c>
      <c r="O479">
        <f t="shared" si="51"/>
        <v>18.421759825381265</v>
      </c>
      <c r="P479">
        <f t="shared" si="52"/>
        <v>37.421342536235116</v>
      </c>
      <c r="Q479">
        <v>18.999582710853854</v>
      </c>
      <c r="R479">
        <v>8.9137547542167415</v>
      </c>
      <c r="S479">
        <v>9.5080050711645221</v>
      </c>
      <c r="T479">
        <v>11.885006338955654</v>
      </c>
      <c r="U479">
        <v>17.438160993569383</v>
      </c>
      <c r="V479">
        <v>17.438160993569383</v>
      </c>
      <c r="W479">
        <v>17.438160993569383</v>
      </c>
      <c r="X479">
        <v>5.2314482980708155</v>
      </c>
      <c r="Y479">
        <f t="shared" si="44"/>
        <v>1.71</v>
      </c>
      <c r="Z479" s="22">
        <f t="shared" si="45"/>
        <v>106.86594492420511</v>
      </c>
      <c r="AB479">
        <f t="shared" si="46"/>
        <v>790</v>
      </c>
      <c r="AC479">
        <f t="shared" si="46"/>
        <v>920</v>
      </c>
    </row>
    <row r="480" spans="1:29" x14ac:dyDescent="0.25">
      <c r="A480" s="20">
        <v>37926</v>
      </c>
      <c r="F480" s="3">
        <v>0.74</v>
      </c>
      <c r="G480" s="3">
        <v>1.4</v>
      </c>
      <c r="H480" s="21"/>
      <c r="J480">
        <v>72.154766831510429</v>
      </c>
      <c r="K480" s="22">
        <f t="shared" si="47"/>
        <v>107.97850129675446</v>
      </c>
      <c r="L480" s="22">
        <f t="shared" si="48"/>
        <v>77.822839414954203</v>
      </c>
      <c r="M480">
        <f t="shared" si="49"/>
        <v>68.147201018779427</v>
      </c>
      <c r="N480">
        <f t="shared" si="50"/>
        <v>37.991539136979171</v>
      </c>
      <c r="O480">
        <f t="shared" si="51"/>
        <v>23.092896338163811</v>
      </c>
      <c r="P480">
        <f t="shared" si="52"/>
        <v>53.248558219964075</v>
      </c>
      <c r="Q480">
        <v>30.155661881800263</v>
      </c>
      <c r="R480">
        <v>11.173982099111521</v>
      </c>
      <c r="S480">
        <v>11.918914239052288</v>
      </c>
      <c r="T480">
        <v>14.898642798815361</v>
      </c>
      <c r="U480">
        <v>23.582678610592183</v>
      </c>
      <c r="V480">
        <v>23.582678610592183</v>
      </c>
      <c r="W480">
        <v>23.582678610592183</v>
      </c>
      <c r="X480">
        <v>7.0748035831776548</v>
      </c>
      <c r="Y480">
        <f t="shared" si="44"/>
        <v>2.1399999999999997</v>
      </c>
      <c r="Z480" s="22">
        <f t="shared" si="45"/>
        <v>140.30196785028986</v>
      </c>
      <c r="AB480">
        <f t="shared" si="46"/>
        <v>740</v>
      </c>
      <c r="AC480">
        <f t="shared" si="46"/>
        <v>1400</v>
      </c>
    </row>
    <row r="481" spans="1:29" x14ac:dyDescent="0.25">
      <c r="A481" s="20">
        <v>37956</v>
      </c>
      <c r="F481" s="3">
        <v>0.49</v>
      </c>
      <c r="G481" s="3">
        <v>1.62</v>
      </c>
      <c r="H481" s="21"/>
      <c r="J481">
        <v>73.666030460755479</v>
      </c>
      <c r="K481" s="22">
        <f t="shared" si="47"/>
        <v>112.69164417488882</v>
      </c>
      <c r="L481" s="22">
        <f t="shared" si="48"/>
        <v>80.069972269987048</v>
      </c>
      <c r="M481">
        <f t="shared" si="49"/>
        <v>72.167822508947097</v>
      </c>
      <c r="N481">
        <f t="shared" si="50"/>
        <v>39.546150604045323</v>
      </c>
      <c r="O481">
        <f t="shared" si="51"/>
        <v>24.037856249517745</v>
      </c>
      <c r="P481">
        <f t="shared" si="52"/>
        <v>56.659528154419519</v>
      </c>
      <c r="Q481">
        <v>32.621671904901774</v>
      </c>
      <c r="R481">
        <v>11.631220765895684</v>
      </c>
      <c r="S481">
        <v>12.406635483622061</v>
      </c>
      <c r="T481">
        <v>15.508294354527578</v>
      </c>
      <c r="U481">
        <v>24.263627960602136</v>
      </c>
      <c r="V481">
        <v>24.263627960602136</v>
      </c>
      <c r="W481">
        <v>24.263627960602136</v>
      </c>
      <c r="X481">
        <v>7.2790883881806412</v>
      </c>
      <c r="Y481">
        <f t="shared" si="44"/>
        <v>2.1100000000000003</v>
      </c>
      <c r="Z481" s="22">
        <f t="shared" si="45"/>
        <v>145.83385296970258</v>
      </c>
      <c r="AB481">
        <f t="shared" si="46"/>
        <v>490</v>
      </c>
      <c r="AC481">
        <f t="shared" si="46"/>
        <v>1620</v>
      </c>
    </row>
    <row r="482" spans="1:29" x14ac:dyDescent="0.25">
      <c r="A482" s="20">
        <v>37987</v>
      </c>
      <c r="F482" s="3">
        <v>0.54</v>
      </c>
      <c r="G482" s="3">
        <v>2.4900000000000002</v>
      </c>
      <c r="H482" s="21"/>
      <c r="J482">
        <v>58.836585795064209</v>
      </c>
      <c r="K482" s="22">
        <f t="shared" si="47"/>
        <v>83.929990600119964</v>
      </c>
      <c r="L482" s="22">
        <f t="shared" si="48"/>
        <v>60.435394357783508</v>
      </c>
      <c r="M482">
        <f t="shared" si="49"/>
        <v>55.98007514186601</v>
      </c>
      <c r="N482">
        <f t="shared" si="50"/>
        <v>32.485478899529568</v>
      </c>
      <c r="O482">
        <f t="shared" si="51"/>
        <v>19.746075409517971</v>
      </c>
      <c r="P482">
        <f t="shared" si="52"/>
        <v>43.240671651854413</v>
      </c>
      <c r="Q482">
        <v>23.494596242336442</v>
      </c>
      <c r="R482">
        <v>9.5545526175086959</v>
      </c>
      <c r="S482">
        <v>10.191522792009277</v>
      </c>
      <c r="T482">
        <v>12.739403490011595</v>
      </c>
      <c r="U482">
        <v>18.313755865995002</v>
      </c>
      <c r="V482">
        <v>18.313755865995002</v>
      </c>
      <c r="W482">
        <v>18.313755865995002</v>
      </c>
      <c r="X482">
        <v>5.4941267597985011</v>
      </c>
      <c r="Y482">
        <f t="shared" si="44"/>
        <v>3.0300000000000002</v>
      </c>
      <c r="Z482" s="22">
        <f t="shared" si="45"/>
        <v>114.81666093693022</v>
      </c>
      <c r="AB482">
        <f t="shared" si="46"/>
        <v>540</v>
      </c>
      <c r="AC482">
        <f t="shared" si="46"/>
        <v>2490</v>
      </c>
    </row>
    <row r="483" spans="1:29" x14ac:dyDescent="0.25">
      <c r="A483" s="20">
        <v>38018</v>
      </c>
      <c r="F483" s="3">
        <v>0.49</v>
      </c>
      <c r="G483" s="3">
        <v>2.44</v>
      </c>
      <c r="H483" s="21"/>
      <c r="J483">
        <v>41.427437803009262</v>
      </c>
      <c r="K483" s="22">
        <f t="shared" si="47"/>
        <v>48.356015962280516</v>
      </c>
      <c r="L483" s="22">
        <f t="shared" si="48"/>
        <v>37.194697711970512</v>
      </c>
      <c r="M483">
        <f t="shared" si="49"/>
        <v>34.42704266882852</v>
      </c>
      <c r="N483">
        <f t="shared" si="50"/>
        <v>23.265724418518516</v>
      </c>
      <c r="O483">
        <f t="shared" si="51"/>
        <v>14.141910921060276</v>
      </c>
      <c r="P483">
        <f t="shared" si="52"/>
        <v>25.30322917137028</v>
      </c>
      <c r="Q483">
        <v>11.161318250310003</v>
      </c>
      <c r="R483">
        <v>6.8428601230936819</v>
      </c>
      <c r="S483">
        <v>7.2990507979665935</v>
      </c>
      <c r="T483">
        <v>9.1238134974582419</v>
      </c>
      <c r="U483">
        <v>11.271120518778943</v>
      </c>
      <c r="V483">
        <v>11.271120518778943</v>
      </c>
      <c r="W483">
        <v>11.271120518778943</v>
      </c>
      <c r="X483">
        <v>3.3813361556336834</v>
      </c>
      <c r="Y483">
        <f t="shared" si="44"/>
        <v>2.9299999999999997</v>
      </c>
      <c r="Z483" s="22">
        <f t="shared" si="45"/>
        <v>75.854480471837775</v>
      </c>
      <c r="AB483">
        <f t="shared" si="46"/>
        <v>490</v>
      </c>
      <c r="AC483">
        <f t="shared" si="46"/>
        <v>2440</v>
      </c>
    </row>
    <row r="484" spans="1:29" x14ac:dyDescent="0.25">
      <c r="A484" s="20">
        <v>38047</v>
      </c>
      <c r="F484" s="3">
        <v>0.51</v>
      </c>
      <c r="G484" s="3">
        <v>1.37</v>
      </c>
      <c r="H484" s="21"/>
      <c r="J484">
        <v>31.463407495361039</v>
      </c>
      <c r="K484" s="22">
        <f t="shared" si="47"/>
        <v>23.852356534965008</v>
      </c>
      <c r="L484" s="22">
        <f t="shared" si="48"/>
        <v>22.95000309985868</v>
      </c>
      <c r="M484">
        <f t="shared" si="49"/>
        <v>17.468733311767771</v>
      </c>
      <c r="N484">
        <f t="shared" si="50"/>
        <v>16.566379876661443</v>
      </c>
      <c r="O484">
        <f t="shared" si="51"/>
        <v>10.069760317186368</v>
      </c>
      <c r="P484">
        <f t="shared" si="52"/>
        <v>10.972113752292696</v>
      </c>
      <c r="Q484">
        <v>0.90235343510632759</v>
      </c>
      <c r="R484">
        <v>4.8724646696063072</v>
      </c>
      <c r="S484">
        <v>5.1972956475800602</v>
      </c>
      <c r="T484">
        <v>6.496619559475076</v>
      </c>
      <c r="U484">
        <v>6.9545463938965701</v>
      </c>
      <c r="V484">
        <v>6.9545463938965701</v>
      </c>
      <c r="W484">
        <v>6.9545463938965701</v>
      </c>
      <c r="X484">
        <v>2.0863639181689715</v>
      </c>
      <c r="Y484">
        <f t="shared" si="44"/>
        <v>1.8800000000000001</v>
      </c>
      <c r="Z484" s="22">
        <f t="shared" si="45"/>
        <v>48.93214080712881</v>
      </c>
      <c r="AB484">
        <f t="shared" si="46"/>
        <v>510</v>
      </c>
      <c r="AC484">
        <f t="shared" si="46"/>
        <v>1370</v>
      </c>
    </row>
    <row r="485" spans="1:29" x14ac:dyDescent="0.25">
      <c r="A485" s="20">
        <v>38078</v>
      </c>
      <c r="F485" s="3">
        <v>0.8</v>
      </c>
      <c r="G485" s="3">
        <v>1.18</v>
      </c>
      <c r="H485" s="21"/>
      <c r="J485">
        <v>7.9560786745457168</v>
      </c>
      <c r="K485" s="22">
        <f t="shared" si="47"/>
        <v>0</v>
      </c>
      <c r="L485" s="22">
        <f t="shared" si="48"/>
        <v>0</v>
      </c>
      <c r="M485">
        <f t="shared" si="49"/>
        <v>4.1891019486863428</v>
      </c>
      <c r="N485">
        <f t="shared" si="50"/>
        <v>4.1891019486863428</v>
      </c>
      <c r="O485">
        <f t="shared" si="51"/>
        <v>2.5463168707701298</v>
      </c>
      <c r="P485">
        <f t="shared" si="52"/>
        <v>2.5463168707701298</v>
      </c>
      <c r="Q485">
        <v>0</v>
      </c>
      <c r="R485">
        <v>1.2320888084371595</v>
      </c>
      <c r="S485">
        <v>1.3142280623329701</v>
      </c>
      <c r="T485">
        <v>1.6427850779162125</v>
      </c>
      <c r="U485">
        <v>0</v>
      </c>
      <c r="V485">
        <v>0</v>
      </c>
      <c r="W485">
        <v>0</v>
      </c>
      <c r="X485">
        <v>0</v>
      </c>
      <c r="Y485">
        <f t="shared" si="44"/>
        <v>1.98</v>
      </c>
      <c r="Z485" s="22">
        <f t="shared" si="45"/>
        <v>12.14518062323206</v>
      </c>
      <c r="AB485">
        <f t="shared" si="46"/>
        <v>800</v>
      </c>
      <c r="AC485">
        <f t="shared" si="46"/>
        <v>1180</v>
      </c>
    </row>
    <row r="486" spans="1:29" x14ac:dyDescent="0.25">
      <c r="A486" s="20">
        <v>38108</v>
      </c>
      <c r="F486" s="3">
        <v>0.81</v>
      </c>
      <c r="G486" s="3">
        <v>1.19</v>
      </c>
      <c r="H486" s="21"/>
      <c r="J486">
        <v>5.9041727813816074</v>
      </c>
      <c r="K486" s="22">
        <f t="shared" si="47"/>
        <v>0</v>
      </c>
      <c r="L486" s="22">
        <f t="shared" si="48"/>
        <v>0</v>
      </c>
      <c r="M486">
        <f t="shared" si="49"/>
        <v>3.1087150737959224</v>
      </c>
      <c r="N486">
        <f t="shared" si="50"/>
        <v>3.1087150737959224</v>
      </c>
      <c r="O486">
        <f t="shared" si="51"/>
        <v>1.8896111232877175</v>
      </c>
      <c r="P486">
        <f t="shared" si="52"/>
        <v>1.8896111232877175</v>
      </c>
      <c r="Q486">
        <v>0</v>
      </c>
      <c r="R486">
        <v>0.9143279628811537</v>
      </c>
      <c r="S486">
        <v>0.97528316040656382</v>
      </c>
      <c r="T486">
        <v>1.2191039505082049</v>
      </c>
      <c r="U486">
        <v>0</v>
      </c>
      <c r="V486">
        <v>0</v>
      </c>
      <c r="W486">
        <v>0</v>
      </c>
      <c r="X486">
        <v>0</v>
      </c>
      <c r="Y486">
        <f t="shared" si="44"/>
        <v>2</v>
      </c>
      <c r="Z486" s="22">
        <f t="shared" si="45"/>
        <v>9.0128878551775298</v>
      </c>
      <c r="AB486">
        <f t="shared" si="46"/>
        <v>810</v>
      </c>
      <c r="AC486">
        <f t="shared" si="46"/>
        <v>1190</v>
      </c>
    </row>
    <row r="487" spans="1:29" x14ac:dyDescent="0.25">
      <c r="A487" s="20">
        <v>38139</v>
      </c>
      <c r="F487" s="3">
        <v>0.99</v>
      </c>
      <c r="G487" s="3">
        <v>1.08</v>
      </c>
      <c r="H487" s="21"/>
      <c r="J487">
        <v>5.0365448812885809</v>
      </c>
      <c r="K487" s="22">
        <f t="shared" si="47"/>
        <v>0</v>
      </c>
      <c r="L487" s="22">
        <f t="shared" si="48"/>
        <v>0</v>
      </c>
      <c r="M487">
        <f t="shared" si="49"/>
        <v>3.5410815086651244</v>
      </c>
      <c r="N487">
        <f t="shared" si="50"/>
        <v>3.5410815086651244</v>
      </c>
      <c r="O487">
        <f t="shared" si="51"/>
        <v>2.1524220935023304</v>
      </c>
      <c r="P487">
        <f t="shared" si="52"/>
        <v>2.1524220935023304</v>
      </c>
      <c r="Q487">
        <v>0</v>
      </c>
      <c r="R487">
        <v>1.0414945613720954</v>
      </c>
      <c r="S487">
        <v>1.110927532130235</v>
      </c>
      <c r="T487">
        <v>1.3886594151627938</v>
      </c>
      <c r="U487">
        <v>0</v>
      </c>
      <c r="V487">
        <v>0</v>
      </c>
      <c r="W487">
        <v>0</v>
      </c>
      <c r="X487">
        <v>0</v>
      </c>
      <c r="Y487">
        <f t="shared" si="44"/>
        <v>2.0700000000000003</v>
      </c>
      <c r="Z487" s="22">
        <f t="shared" si="45"/>
        <v>8.5776263899537053</v>
      </c>
      <c r="AB487">
        <f t="shared" si="46"/>
        <v>990</v>
      </c>
      <c r="AC487">
        <f t="shared" si="46"/>
        <v>1080</v>
      </c>
    </row>
    <row r="488" spans="1:29" x14ac:dyDescent="0.25">
      <c r="A488" s="20">
        <v>38169</v>
      </c>
      <c r="F488" s="3">
        <v>1.07</v>
      </c>
      <c r="G488" s="3">
        <v>1.21</v>
      </c>
      <c r="H488" s="21"/>
      <c r="J488">
        <v>5.1291753134445948</v>
      </c>
      <c r="K488" s="22">
        <f t="shared" si="47"/>
        <v>0</v>
      </c>
      <c r="L488" s="22">
        <f t="shared" si="48"/>
        <v>0</v>
      </c>
      <c r="M488">
        <f t="shared" si="49"/>
        <v>3.9408400292226711</v>
      </c>
      <c r="N488">
        <f t="shared" si="50"/>
        <v>3.9408400292226711</v>
      </c>
      <c r="O488">
        <f t="shared" si="51"/>
        <v>2.395412566782408</v>
      </c>
      <c r="P488">
        <f t="shared" si="52"/>
        <v>2.395412566782408</v>
      </c>
      <c r="Q488">
        <v>0</v>
      </c>
      <c r="R488">
        <v>1.1590705968301973</v>
      </c>
      <c r="S488">
        <v>1.2363419699522105</v>
      </c>
      <c r="T488">
        <v>1.5454274624402631</v>
      </c>
      <c r="U488">
        <v>0</v>
      </c>
      <c r="V488">
        <v>0</v>
      </c>
      <c r="W488">
        <v>0</v>
      </c>
      <c r="X488">
        <v>0</v>
      </c>
      <c r="Y488">
        <f t="shared" si="44"/>
        <v>2.2800000000000002</v>
      </c>
      <c r="Z488" s="22">
        <f t="shared" si="45"/>
        <v>9.0700153426672649</v>
      </c>
      <c r="AB488">
        <f t="shared" si="46"/>
        <v>1070</v>
      </c>
      <c r="AC488">
        <f t="shared" si="46"/>
        <v>1210</v>
      </c>
    </row>
    <row r="489" spans="1:29" x14ac:dyDescent="0.25">
      <c r="A489" s="20">
        <v>38200</v>
      </c>
      <c r="F489" s="3">
        <v>1.1000000000000001</v>
      </c>
      <c r="G489" s="3">
        <v>1.1200000000000001</v>
      </c>
      <c r="H489" s="21"/>
      <c r="J489">
        <v>9.6144009097782241</v>
      </c>
      <c r="K489" s="22">
        <f t="shared" si="47"/>
        <v>0</v>
      </c>
      <c r="L489" s="22">
        <f t="shared" si="48"/>
        <v>0</v>
      </c>
      <c r="M489">
        <f t="shared" si="49"/>
        <v>6.7596691940524174</v>
      </c>
      <c r="N489">
        <f t="shared" si="50"/>
        <v>6.7596691940524174</v>
      </c>
      <c r="O489">
        <f t="shared" si="51"/>
        <v>4.1088185297181354</v>
      </c>
      <c r="P489">
        <f t="shared" si="52"/>
        <v>4.1088185297181354</v>
      </c>
      <c r="Q489">
        <v>0</v>
      </c>
      <c r="R489">
        <v>1.988137998250711</v>
      </c>
      <c r="S489">
        <v>2.1206805314674249</v>
      </c>
      <c r="T489">
        <v>2.6508506643342815</v>
      </c>
      <c r="U489">
        <v>0</v>
      </c>
      <c r="V489">
        <v>0</v>
      </c>
      <c r="W489">
        <v>0</v>
      </c>
      <c r="X489">
        <v>0</v>
      </c>
      <c r="Y489">
        <f t="shared" si="44"/>
        <v>2.2200000000000002</v>
      </c>
      <c r="Z489" s="22">
        <f t="shared" si="45"/>
        <v>16.37407010383064</v>
      </c>
      <c r="AB489">
        <f t="shared" si="46"/>
        <v>1100</v>
      </c>
      <c r="AC489">
        <f t="shared" si="46"/>
        <v>1120</v>
      </c>
    </row>
    <row r="490" spans="1:29" x14ac:dyDescent="0.25">
      <c r="A490" s="20">
        <v>38231</v>
      </c>
      <c r="F490" s="3">
        <v>0.68</v>
      </c>
      <c r="G490" s="3">
        <v>0.74</v>
      </c>
      <c r="H490" s="21"/>
      <c r="J490">
        <v>23.025230840046298</v>
      </c>
      <c r="K490" s="22">
        <f t="shared" si="47"/>
        <v>26.465088229777166</v>
      </c>
      <c r="L490" s="22">
        <f t="shared" si="48"/>
        <v>25.522173186954994</v>
      </c>
      <c r="M490">
        <f t="shared" si="49"/>
        <v>17.131437349720319</v>
      </c>
      <c r="N490">
        <f t="shared" si="50"/>
        <v>16.18852230689815</v>
      </c>
      <c r="O490">
        <f t="shared" si="51"/>
        <v>9.8400821865459349</v>
      </c>
      <c r="P490">
        <f t="shared" si="52"/>
        <v>10.782997229368103</v>
      </c>
      <c r="Q490">
        <v>0.9429150428221682</v>
      </c>
      <c r="R490">
        <v>4.7613300902641624</v>
      </c>
      <c r="S490">
        <v>5.0787520962817725</v>
      </c>
      <c r="T490">
        <v>6.3484401203522154</v>
      </c>
      <c r="U490">
        <v>7.7339918748348477</v>
      </c>
      <c r="V490">
        <v>7.7339918748348477</v>
      </c>
      <c r="W490">
        <v>7.7339918748348477</v>
      </c>
      <c r="X490">
        <v>2.3201975624504545</v>
      </c>
      <c r="Y490">
        <f t="shared" si="44"/>
        <v>1.42</v>
      </c>
      <c r="Z490" s="22">
        <f t="shared" si="45"/>
        <v>40.15666818976662</v>
      </c>
      <c r="AB490">
        <f t="shared" si="46"/>
        <v>680</v>
      </c>
      <c r="AC490">
        <f t="shared" si="46"/>
        <v>740</v>
      </c>
    </row>
    <row r="491" spans="1:29" x14ac:dyDescent="0.25">
      <c r="A491" s="20">
        <v>38261</v>
      </c>
      <c r="F491" s="3">
        <v>0.61</v>
      </c>
      <c r="G491" s="3">
        <v>0.49</v>
      </c>
      <c r="H491" s="21"/>
      <c r="J491">
        <v>43.105866843189958</v>
      </c>
      <c r="K491" s="22">
        <f t="shared" si="47"/>
        <v>91.184748116421503</v>
      </c>
      <c r="L491" s="22">
        <f t="shared" si="48"/>
        <v>67.468874666952601</v>
      </c>
      <c r="M491">
        <f t="shared" si="49"/>
        <v>54.022639613805815</v>
      </c>
      <c r="N491">
        <f t="shared" si="50"/>
        <v>30.306766164336921</v>
      </c>
      <c r="O491">
        <f t="shared" si="51"/>
        <v>18.421759825381265</v>
      </c>
      <c r="P491">
        <f t="shared" si="52"/>
        <v>42.13763327485016</v>
      </c>
      <c r="Q491">
        <v>23.715873449468894</v>
      </c>
      <c r="R491">
        <v>8.9137547542167415</v>
      </c>
      <c r="S491">
        <v>9.5080050711645221</v>
      </c>
      <c r="T491">
        <v>11.885006338955654</v>
      </c>
      <c r="U491">
        <v>20.445113535440182</v>
      </c>
      <c r="V491">
        <v>20.445113535440182</v>
      </c>
      <c r="W491">
        <v>20.445113535440182</v>
      </c>
      <c r="X491">
        <v>6.133534060632055</v>
      </c>
      <c r="Y491">
        <f t="shared" si="44"/>
        <v>1.1000000000000001</v>
      </c>
      <c r="Z491" s="22">
        <f t="shared" si="45"/>
        <v>97.12850645699578</v>
      </c>
      <c r="AB491">
        <f t="shared" si="46"/>
        <v>610</v>
      </c>
      <c r="AC491">
        <f t="shared" si="46"/>
        <v>490</v>
      </c>
    </row>
    <row r="492" spans="1:29" x14ac:dyDescent="0.25">
      <c r="A492" s="20">
        <v>38292</v>
      </c>
      <c r="F492" s="3">
        <v>0.48</v>
      </c>
      <c r="G492" s="3">
        <v>0.4</v>
      </c>
      <c r="H492" s="21"/>
      <c r="J492">
        <v>54.036059747395846</v>
      </c>
      <c r="K492" s="22">
        <f t="shared" si="47"/>
        <v>120.78256051806498</v>
      </c>
      <c r="L492" s="22">
        <f t="shared" si="48"/>
        <v>87.638995915978342</v>
      </c>
      <c r="M492">
        <f t="shared" si="49"/>
        <v>71.135103739065812</v>
      </c>
      <c r="N492">
        <f t="shared" si="50"/>
        <v>37.991539136979171</v>
      </c>
      <c r="O492">
        <f t="shared" si="51"/>
        <v>23.092896338163811</v>
      </c>
      <c r="P492">
        <f t="shared" si="52"/>
        <v>56.236460940250453</v>
      </c>
      <c r="Q492">
        <v>33.143564602086641</v>
      </c>
      <c r="R492">
        <v>11.173982099111521</v>
      </c>
      <c r="S492">
        <v>11.918914239052288</v>
      </c>
      <c r="T492">
        <v>14.898642798815361</v>
      </c>
      <c r="U492">
        <v>26.557271489690407</v>
      </c>
      <c r="V492">
        <v>26.557271489690407</v>
      </c>
      <c r="W492">
        <v>26.557271489690407</v>
      </c>
      <c r="X492">
        <v>7.9671814469071229</v>
      </c>
      <c r="Y492">
        <f t="shared" si="44"/>
        <v>0.88</v>
      </c>
      <c r="Z492" s="22">
        <f t="shared" si="45"/>
        <v>125.17116348646167</v>
      </c>
      <c r="AB492">
        <f t="shared" si="46"/>
        <v>480</v>
      </c>
      <c r="AC492">
        <f t="shared" si="46"/>
        <v>400</v>
      </c>
    </row>
    <row r="493" spans="1:29" x14ac:dyDescent="0.25">
      <c r="A493" s="20">
        <v>38322</v>
      </c>
      <c r="F493" s="3">
        <v>0.4</v>
      </c>
      <c r="G493" s="3">
        <v>0.69</v>
      </c>
      <c r="H493" s="21"/>
      <c r="J493">
        <v>55.034128402421224</v>
      </c>
      <c r="K493" s="22">
        <f t="shared" si="47"/>
        <v>121.13943706975307</v>
      </c>
      <c r="L493" s="22">
        <f t="shared" si="48"/>
        <v>87.834605017353439</v>
      </c>
      <c r="M493">
        <f t="shared" si="49"/>
        <v>72.85098265644497</v>
      </c>
      <c r="N493">
        <f t="shared" si="50"/>
        <v>39.546150604045323</v>
      </c>
      <c r="O493">
        <f t="shared" si="51"/>
        <v>24.037856249517745</v>
      </c>
      <c r="P493">
        <f t="shared" si="52"/>
        <v>57.342688301917391</v>
      </c>
      <c r="Q493">
        <v>33.304832052399647</v>
      </c>
      <c r="R493">
        <v>11.631220765895684</v>
      </c>
      <c r="S493">
        <v>12.406635483622061</v>
      </c>
      <c r="T493">
        <v>15.508294354527578</v>
      </c>
      <c r="U493">
        <v>26.616546974955586</v>
      </c>
      <c r="V493">
        <v>26.616546974955586</v>
      </c>
      <c r="W493">
        <v>26.616546974955586</v>
      </c>
      <c r="X493">
        <v>7.9849640924866758</v>
      </c>
      <c r="Y493">
        <f t="shared" si="44"/>
        <v>1.0899999999999999</v>
      </c>
      <c r="Z493" s="22">
        <f t="shared" si="45"/>
        <v>127.88511105886619</v>
      </c>
      <c r="AB493">
        <f t="shared" si="46"/>
        <v>400</v>
      </c>
      <c r="AC493">
        <f t="shared" si="46"/>
        <v>690</v>
      </c>
    </row>
    <row r="494" spans="1:29" x14ac:dyDescent="0.25">
      <c r="A494" s="20">
        <v>38353</v>
      </c>
      <c r="F494" s="3">
        <v>0.37</v>
      </c>
      <c r="G494" s="3">
        <v>1.5899999999999999</v>
      </c>
      <c r="H494" s="21"/>
      <c r="J494">
        <v>43.796801369100962</v>
      </c>
      <c r="K494" s="22">
        <f t="shared" si="47"/>
        <v>96.977428555691901</v>
      </c>
      <c r="L494" s="22">
        <f t="shared" si="48"/>
        <v>69.532284864164922</v>
      </c>
      <c r="M494">
        <f t="shared" si="49"/>
        <v>59.930622591056533</v>
      </c>
      <c r="N494">
        <f t="shared" si="50"/>
        <v>32.485478899529568</v>
      </c>
      <c r="O494">
        <f t="shared" si="51"/>
        <v>19.746075409517971</v>
      </c>
      <c r="P494">
        <f t="shared" si="52"/>
        <v>47.191219101044936</v>
      </c>
      <c r="Q494">
        <v>27.445143691526965</v>
      </c>
      <c r="R494">
        <v>9.5545526175086959</v>
      </c>
      <c r="S494">
        <v>10.191522792009277</v>
      </c>
      <c r="T494">
        <v>12.739403490011595</v>
      </c>
      <c r="U494">
        <v>21.070389352777251</v>
      </c>
      <c r="V494">
        <v>21.070389352777251</v>
      </c>
      <c r="W494">
        <v>21.070389352777251</v>
      </c>
      <c r="X494">
        <v>6.3211168058331761</v>
      </c>
      <c r="Y494">
        <f t="shared" si="44"/>
        <v>1.96</v>
      </c>
      <c r="Z494" s="22">
        <f t="shared" si="45"/>
        <v>103.72742396015749</v>
      </c>
      <c r="AB494">
        <f t="shared" si="46"/>
        <v>370</v>
      </c>
      <c r="AC494">
        <f t="shared" si="46"/>
        <v>1589.9999999999998</v>
      </c>
    </row>
    <row r="495" spans="1:29" x14ac:dyDescent="0.25">
      <c r="A495" s="20">
        <v>38384</v>
      </c>
      <c r="F495" s="3">
        <v>0.19</v>
      </c>
      <c r="G495" s="3">
        <v>1.19</v>
      </c>
      <c r="H495" s="21"/>
      <c r="J495">
        <v>29.70765638448276</v>
      </c>
      <c r="K495" s="22">
        <f t="shared" si="47"/>
        <v>53.851641749113369</v>
      </c>
      <c r="L495" s="22">
        <f t="shared" si="48"/>
        <v>41.25414552245293</v>
      </c>
      <c r="M495">
        <f t="shared" si="49"/>
        <v>35.060954285919692</v>
      </c>
      <c r="N495">
        <f t="shared" si="50"/>
        <v>22.46345805925926</v>
      </c>
      <c r="O495">
        <f t="shared" si="51"/>
        <v>13.654258820334061</v>
      </c>
      <c r="P495">
        <f t="shared" si="52"/>
        <v>26.251755046994493</v>
      </c>
      <c r="Q495">
        <v>12.597496226660432</v>
      </c>
      <c r="R495">
        <v>6.6068994291939003</v>
      </c>
      <c r="S495">
        <v>7.0473593911401595</v>
      </c>
      <c r="T495">
        <v>8.8091992389251992</v>
      </c>
      <c r="U495">
        <v>12.501256218925132</v>
      </c>
      <c r="V495">
        <v>12.501256218925132</v>
      </c>
      <c r="W495">
        <v>12.501256218925132</v>
      </c>
      <c r="X495">
        <v>3.7503768656775396</v>
      </c>
      <c r="Y495">
        <f t="shared" si="44"/>
        <v>1.38</v>
      </c>
      <c r="Z495" s="22">
        <f t="shared" si="45"/>
        <v>64.768610670402452</v>
      </c>
      <c r="AB495">
        <f t="shared" si="46"/>
        <v>190</v>
      </c>
      <c r="AC495">
        <f t="shared" si="46"/>
        <v>1190</v>
      </c>
    </row>
    <row r="496" spans="1:29" x14ac:dyDescent="0.25">
      <c r="A496" s="20">
        <v>38412</v>
      </c>
      <c r="F496" s="3">
        <v>0.34</v>
      </c>
      <c r="G496" s="3">
        <v>1.06</v>
      </c>
      <c r="H496" s="21"/>
      <c r="J496">
        <v>23.562664560278524</v>
      </c>
      <c r="K496" s="22">
        <f t="shared" si="47"/>
        <v>32.981376890092747</v>
      </c>
      <c r="L496" s="22">
        <f t="shared" si="48"/>
        <v>28.906941038867917</v>
      </c>
      <c r="M496">
        <f t="shared" si="49"/>
        <v>20.640815727886277</v>
      </c>
      <c r="N496">
        <f t="shared" si="50"/>
        <v>16.566379876661443</v>
      </c>
      <c r="O496">
        <f t="shared" si="51"/>
        <v>10.069760317186368</v>
      </c>
      <c r="P496">
        <f t="shared" si="52"/>
        <v>14.144196168411202</v>
      </c>
      <c r="Q496">
        <v>4.074435851224834</v>
      </c>
      <c r="R496">
        <v>4.8724646696063072</v>
      </c>
      <c r="S496">
        <v>5.1972956475800602</v>
      </c>
      <c r="T496">
        <v>6.496619559475076</v>
      </c>
      <c r="U496">
        <v>8.7596791026872474</v>
      </c>
      <c r="V496">
        <v>8.7596791026872474</v>
      </c>
      <c r="W496">
        <v>8.7596791026872474</v>
      </c>
      <c r="X496">
        <v>2.6279037308061746</v>
      </c>
      <c r="Y496">
        <f t="shared" si="44"/>
        <v>1.4000000000000001</v>
      </c>
      <c r="Z496" s="22">
        <f t="shared" si="45"/>
        <v>44.203480288164798</v>
      </c>
      <c r="AB496">
        <f t="shared" si="46"/>
        <v>340</v>
      </c>
      <c r="AC496">
        <f t="shared" si="46"/>
        <v>1060</v>
      </c>
    </row>
    <row r="497" spans="1:29" x14ac:dyDescent="0.25">
      <c r="A497" s="20">
        <v>38443</v>
      </c>
      <c r="F497" s="3">
        <v>0.49</v>
      </c>
      <c r="G497" s="3">
        <v>1.1100000000000001</v>
      </c>
      <c r="H497" s="21"/>
      <c r="J497">
        <v>5.9582361844039351</v>
      </c>
      <c r="K497" s="22">
        <f t="shared" si="47"/>
        <v>0</v>
      </c>
      <c r="L497" s="22">
        <f t="shared" si="48"/>
        <v>0</v>
      </c>
      <c r="M497">
        <f t="shared" si="49"/>
        <v>4.1891019486863428</v>
      </c>
      <c r="N497">
        <f t="shared" si="50"/>
        <v>4.1891019486863428</v>
      </c>
      <c r="O497">
        <f t="shared" si="51"/>
        <v>2.5463168707701298</v>
      </c>
      <c r="P497">
        <f t="shared" si="52"/>
        <v>2.5463168707701298</v>
      </c>
      <c r="Q497">
        <v>0</v>
      </c>
      <c r="R497">
        <v>1.2320888084371595</v>
      </c>
      <c r="S497">
        <v>1.3142280623329701</v>
      </c>
      <c r="T497">
        <v>1.6427850779162125</v>
      </c>
      <c r="U497">
        <v>0</v>
      </c>
      <c r="V497">
        <v>0</v>
      </c>
      <c r="W497">
        <v>0</v>
      </c>
      <c r="X497">
        <v>0</v>
      </c>
      <c r="Y497">
        <f t="shared" si="44"/>
        <v>1.6</v>
      </c>
      <c r="Z497" s="22">
        <f t="shared" si="45"/>
        <v>10.147338133090278</v>
      </c>
      <c r="AB497">
        <f t="shared" si="46"/>
        <v>490</v>
      </c>
      <c r="AC497">
        <f t="shared" si="46"/>
        <v>1110</v>
      </c>
    </row>
    <row r="498" spans="1:29" x14ac:dyDescent="0.25">
      <c r="A498" s="20">
        <v>38473</v>
      </c>
      <c r="F498" s="3">
        <v>0.73</v>
      </c>
      <c r="G498" s="3">
        <v>1.44</v>
      </c>
      <c r="H498" s="21"/>
      <c r="J498">
        <v>4.4215822070172486</v>
      </c>
      <c r="K498" s="22">
        <f t="shared" si="47"/>
        <v>0</v>
      </c>
      <c r="L498" s="22">
        <f t="shared" si="48"/>
        <v>0</v>
      </c>
      <c r="M498">
        <f t="shared" si="49"/>
        <v>3.1087150737959224</v>
      </c>
      <c r="N498">
        <f t="shared" si="50"/>
        <v>3.1087150737959224</v>
      </c>
      <c r="O498">
        <f t="shared" si="51"/>
        <v>1.8896111232877175</v>
      </c>
      <c r="P498">
        <f t="shared" si="52"/>
        <v>1.8896111232877175</v>
      </c>
      <c r="Q498">
        <v>0</v>
      </c>
      <c r="R498">
        <v>0.9143279628811537</v>
      </c>
      <c r="S498">
        <v>0.97528316040656382</v>
      </c>
      <c r="T498">
        <v>1.2191039505082049</v>
      </c>
      <c r="U498">
        <v>0</v>
      </c>
      <c r="V498">
        <v>0</v>
      </c>
      <c r="W498">
        <v>0</v>
      </c>
      <c r="X498">
        <v>0</v>
      </c>
      <c r="Y498">
        <f t="shared" si="44"/>
        <v>2.17</v>
      </c>
      <c r="Z498" s="22">
        <f t="shared" si="45"/>
        <v>7.530297280813171</v>
      </c>
      <c r="AB498">
        <f t="shared" si="46"/>
        <v>730</v>
      </c>
      <c r="AC498">
        <f t="shared" si="46"/>
        <v>1440</v>
      </c>
    </row>
    <row r="499" spans="1:29" x14ac:dyDescent="0.25">
      <c r="A499" s="20">
        <v>38504</v>
      </c>
      <c r="F499" s="3">
        <v>0.83</v>
      </c>
      <c r="G499" s="3">
        <v>1.0900000000000001</v>
      </c>
      <c r="H499" s="21"/>
      <c r="J499">
        <v>3.3477525850578704</v>
      </c>
      <c r="K499" s="22">
        <f t="shared" si="47"/>
        <v>0</v>
      </c>
      <c r="L499" s="22">
        <f t="shared" si="48"/>
        <v>0</v>
      </c>
      <c r="M499">
        <f t="shared" si="49"/>
        <v>3.5410815086651244</v>
      </c>
      <c r="N499">
        <f t="shared" si="50"/>
        <v>3.5410815086651244</v>
      </c>
      <c r="O499">
        <f t="shared" si="51"/>
        <v>2.1524220935023304</v>
      </c>
      <c r="P499">
        <f t="shared" si="52"/>
        <v>2.1524220935023304</v>
      </c>
      <c r="Q499">
        <v>0</v>
      </c>
      <c r="R499">
        <v>1.0414945613720954</v>
      </c>
      <c r="S499">
        <v>1.110927532130235</v>
      </c>
      <c r="T499">
        <v>1.3886594151627938</v>
      </c>
      <c r="U499">
        <v>0</v>
      </c>
      <c r="V499">
        <v>0</v>
      </c>
      <c r="W499">
        <v>0</v>
      </c>
      <c r="X499">
        <v>0</v>
      </c>
      <c r="Y499">
        <f t="shared" si="44"/>
        <v>1.92</v>
      </c>
      <c r="Z499" s="22">
        <f t="shared" si="45"/>
        <v>6.8888340937229948</v>
      </c>
      <c r="AB499">
        <f t="shared" si="46"/>
        <v>830</v>
      </c>
      <c r="AC499">
        <f t="shared" si="46"/>
        <v>1090</v>
      </c>
    </row>
    <row r="500" spans="1:29" x14ac:dyDescent="0.25">
      <c r="A500" s="20">
        <v>38534</v>
      </c>
      <c r="F500" s="3">
        <v>0.81</v>
      </c>
      <c r="G500" s="3">
        <v>1.02</v>
      </c>
      <c r="H500" s="21"/>
      <c r="J500">
        <v>3.3392751573794053</v>
      </c>
      <c r="K500" s="22">
        <f t="shared" si="47"/>
        <v>0</v>
      </c>
      <c r="L500" s="22">
        <f t="shared" si="48"/>
        <v>0</v>
      </c>
      <c r="M500">
        <f t="shared" si="49"/>
        <v>3.9408400292226711</v>
      </c>
      <c r="N500">
        <f t="shared" si="50"/>
        <v>3.9408400292226711</v>
      </c>
      <c r="O500">
        <f t="shared" si="51"/>
        <v>2.395412566782408</v>
      </c>
      <c r="P500">
        <f t="shared" si="52"/>
        <v>2.395412566782408</v>
      </c>
      <c r="Q500">
        <v>0</v>
      </c>
      <c r="R500">
        <v>1.1590705968301973</v>
      </c>
      <c r="S500">
        <v>1.2363419699522105</v>
      </c>
      <c r="T500">
        <v>1.5454274624402631</v>
      </c>
      <c r="U500">
        <v>0</v>
      </c>
      <c r="V500">
        <v>0</v>
      </c>
      <c r="W500">
        <v>0</v>
      </c>
      <c r="X500">
        <v>0</v>
      </c>
      <c r="Y500">
        <f t="shared" si="44"/>
        <v>1.83</v>
      </c>
      <c r="Z500" s="22">
        <f t="shared" si="45"/>
        <v>7.2801151866020763</v>
      </c>
      <c r="AB500">
        <f t="shared" si="46"/>
        <v>810</v>
      </c>
      <c r="AC500">
        <f t="shared" si="46"/>
        <v>1020</v>
      </c>
    </row>
    <row r="501" spans="1:29" x14ac:dyDescent="0.25">
      <c r="A501" s="20">
        <v>38565</v>
      </c>
      <c r="F501" s="3">
        <v>0.72</v>
      </c>
      <c r="G501" s="3">
        <v>0.75</v>
      </c>
      <c r="H501" s="21"/>
      <c r="J501">
        <v>6.3906182230342727</v>
      </c>
      <c r="K501" s="22">
        <f t="shared" si="47"/>
        <v>2.0645991408825668</v>
      </c>
      <c r="L501" s="22">
        <f t="shared" si="48"/>
        <v>2.0645991408825668</v>
      </c>
      <c r="M501">
        <f t="shared" si="49"/>
        <v>6.7596691940524174</v>
      </c>
      <c r="N501">
        <f t="shared" si="50"/>
        <v>6.7596691940524174</v>
      </c>
      <c r="O501">
        <f t="shared" si="51"/>
        <v>4.1088185297181354</v>
      </c>
      <c r="P501">
        <f t="shared" si="52"/>
        <v>4.1088185297181354</v>
      </c>
      <c r="Q501">
        <v>0</v>
      </c>
      <c r="R501">
        <v>1.988137998250711</v>
      </c>
      <c r="S501">
        <v>2.1206805314674249</v>
      </c>
      <c r="T501">
        <v>2.6508506643342815</v>
      </c>
      <c r="U501">
        <v>0.62563610329774744</v>
      </c>
      <c r="V501">
        <v>0.62563610329774744</v>
      </c>
      <c r="W501">
        <v>0.62563610329774744</v>
      </c>
      <c r="X501">
        <v>0.18769083098932424</v>
      </c>
      <c r="Y501">
        <f t="shared" si="44"/>
        <v>1.47</v>
      </c>
      <c r="Z501" s="22">
        <f t="shared" si="45"/>
        <v>13.150287417086691</v>
      </c>
      <c r="AB501">
        <f t="shared" si="46"/>
        <v>720</v>
      </c>
      <c r="AC501">
        <f t="shared" si="46"/>
        <v>750</v>
      </c>
    </row>
    <row r="502" spans="1:29" x14ac:dyDescent="0.25">
      <c r="A502" s="20">
        <v>38596</v>
      </c>
      <c r="F502" s="3">
        <v>0.72</v>
      </c>
      <c r="G502" s="3">
        <v>0.64</v>
      </c>
      <c r="H502" s="21"/>
      <c r="J502">
        <v>15.304693571319445</v>
      </c>
      <c r="K502" s="22">
        <f t="shared" si="47"/>
        <v>41.835404025110513</v>
      </c>
      <c r="L502" s="22">
        <f t="shared" si="48"/>
        <v>34.392803558788252</v>
      </c>
      <c r="M502">
        <f t="shared" si="49"/>
        <v>23.631122773220419</v>
      </c>
      <c r="N502">
        <f t="shared" si="50"/>
        <v>16.18852230689815</v>
      </c>
      <c r="O502">
        <f t="shared" si="51"/>
        <v>9.8400821865459349</v>
      </c>
      <c r="P502">
        <f t="shared" si="52"/>
        <v>17.282682652868203</v>
      </c>
      <c r="Q502">
        <v>7.4426004663222685</v>
      </c>
      <c r="R502">
        <v>4.7613300902641624</v>
      </c>
      <c r="S502">
        <v>5.0787520962817725</v>
      </c>
      <c r="T502">
        <v>6.3484401203522154</v>
      </c>
      <c r="U502">
        <v>10.422061684481287</v>
      </c>
      <c r="V502">
        <v>10.422061684481287</v>
      </c>
      <c r="W502">
        <v>10.422061684481287</v>
      </c>
      <c r="X502">
        <v>3.126618505344386</v>
      </c>
      <c r="Y502">
        <f t="shared" si="44"/>
        <v>1.3599999999999999</v>
      </c>
      <c r="Z502" s="22">
        <f t="shared" si="45"/>
        <v>38.935816344539866</v>
      </c>
      <c r="AB502">
        <f t="shared" si="46"/>
        <v>720</v>
      </c>
      <c r="AC502">
        <f t="shared" si="46"/>
        <v>640</v>
      </c>
    </row>
    <row r="503" spans="1:29" x14ac:dyDescent="0.25">
      <c r="A503" s="20">
        <v>38626</v>
      </c>
      <c r="F503" s="3">
        <v>0.51</v>
      </c>
      <c r="G503" s="3">
        <v>0.55000000000000004</v>
      </c>
      <c r="H503" s="21"/>
      <c r="J503">
        <v>28.652137637365591</v>
      </c>
      <c r="K503" s="22">
        <f t="shared" si="47"/>
        <v>105.61939546014973</v>
      </c>
      <c r="L503" s="22">
        <f t="shared" si="48"/>
        <v>77.295082095613452</v>
      </c>
      <c r="M503">
        <f t="shared" si="49"/>
        <v>58.631079528873194</v>
      </c>
      <c r="N503">
        <f t="shared" si="50"/>
        <v>30.306766164336921</v>
      </c>
      <c r="O503">
        <f t="shared" si="51"/>
        <v>18.421759825381265</v>
      </c>
      <c r="P503">
        <f t="shared" si="52"/>
        <v>46.746073189917539</v>
      </c>
      <c r="Q503">
        <v>28.324313364536273</v>
      </c>
      <c r="R503">
        <v>8.9137547542167415</v>
      </c>
      <c r="S503">
        <v>9.5080050711645221</v>
      </c>
      <c r="T503">
        <v>11.885006338955654</v>
      </c>
      <c r="U503">
        <v>23.422752150185897</v>
      </c>
      <c r="V503">
        <v>23.422752150185897</v>
      </c>
      <c r="W503">
        <v>23.422752150185897</v>
      </c>
      <c r="X503">
        <v>7.0268256450557693</v>
      </c>
      <c r="Y503">
        <f t="shared" si="44"/>
        <v>1.06</v>
      </c>
      <c r="Z503" s="22">
        <f t="shared" si="45"/>
        <v>87.283217166238785</v>
      </c>
      <c r="AB503">
        <f t="shared" si="46"/>
        <v>510</v>
      </c>
      <c r="AC503">
        <f t="shared" si="46"/>
        <v>550</v>
      </c>
    </row>
    <row r="504" spans="1:29" x14ac:dyDescent="0.25">
      <c r="A504" s="20">
        <v>38657</v>
      </c>
      <c r="F504" s="3">
        <v>0.43</v>
      </c>
      <c r="G504" s="3">
        <v>0.82</v>
      </c>
      <c r="H504" s="21"/>
      <c r="J504">
        <v>35.917352663281257</v>
      </c>
      <c r="K504" s="22">
        <f t="shared" si="47"/>
        <v>138.08752896670464</v>
      </c>
      <c r="L504" s="22">
        <f t="shared" si="48"/>
        <v>99.583343526282874</v>
      </c>
      <c r="M504">
        <f t="shared" si="49"/>
        <v>76.495724577400921</v>
      </c>
      <c r="N504">
        <f t="shared" si="50"/>
        <v>37.991539136979171</v>
      </c>
      <c r="O504">
        <f t="shared" si="51"/>
        <v>23.092896338163811</v>
      </c>
      <c r="P504">
        <f t="shared" si="52"/>
        <v>61.597081778585562</v>
      </c>
      <c r="Q504">
        <v>38.50418544042175</v>
      </c>
      <c r="R504">
        <v>11.173982099111521</v>
      </c>
      <c r="S504">
        <v>11.918914239052288</v>
      </c>
      <c r="T504">
        <v>14.898642798815361</v>
      </c>
      <c r="U504">
        <v>30.176770765540265</v>
      </c>
      <c r="V504">
        <v>30.176770765540265</v>
      </c>
      <c r="W504">
        <v>30.176770765540265</v>
      </c>
      <c r="X504">
        <v>9.0530312296620803</v>
      </c>
      <c r="Y504">
        <f t="shared" si="44"/>
        <v>1.25</v>
      </c>
      <c r="Z504" s="22">
        <f t="shared" si="45"/>
        <v>112.41307724068218</v>
      </c>
      <c r="AB504">
        <f t="shared" si="46"/>
        <v>430</v>
      </c>
      <c r="AC504">
        <f t="shared" si="46"/>
        <v>820</v>
      </c>
    </row>
    <row r="505" spans="1:29" x14ac:dyDescent="0.25">
      <c r="A505" s="20">
        <v>38687</v>
      </c>
      <c r="F505" s="3">
        <v>0.37</v>
      </c>
      <c r="G505" s="3">
        <v>1.88</v>
      </c>
      <c r="H505" s="21"/>
      <c r="J505">
        <v>36.402226344086948</v>
      </c>
      <c r="K505" s="22">
        <f t="shared" si="47"/>
        <v>140.8395030329402</v>
      </c>
      <c r="L505" s="22">
        <f t="shared" si="48"/>
        <v>100.91971553792084</v>
      </c>
      <c r="M505">
        <f t="shared" si="49"/>
        <v>79.465938099064687</v>
      </c>
      <c r="N505">
        <f t="shared" si="50"/>
        <v>39.546150604045323</v>
      </c>
      <c r="O505">
        <f t="shared" si="51"/>
        <v>24.037856249517745</v>
      </c>
      <c r="P505">
        <f t="shared" si="52"/>
        <v>63.957643744537101</v>
      </c>
      <c r="Q505">
        <v>39.919787495019357</v>
      </c>
      <c r="R505">
        <v>11.631220765895684</v>
      </c>
      <c r="S505">
        <v>12.406635483622061</v>
      </c>
      <c r="T505">
        <v>15.508294354527578</v>
      </c>
      <c r="U505">
        <v>30.581731981188135</v>
      </c>
      <c r="V505">
        <v>30.581731981188135</v>
      </c>
      <c r="W505">
        <v>30.581731981188135</v>
      </c>
      <c r="X505">
        <v>9.1745195943564415</v>
      </c>
      <c r="Y505">
        <f t="shared" si="44"/>
        <v>2.25</v>
      </c>
      <c r="Z505" s="22">
        <f t="shared" si="45"/>
        <v>115.86816444315164</v>
      </c>
      <c r="AB505">
        <f t="shared" si="46"/>
        <v>370</v>
      </c>
      <c r="AC505">
        <f t="shared" si="46"/>
        <v>1880</v>
      </c>
    </row>
    <row r="506" spans="1:29" x14ac:dyDescent="0.25">
      <c r="A506" s="20">
        <v>38718</v>
      </c>
      <c r="F506" s="3">
        <v>0.39</v>
      </c>
      <c r="G506" s="3">
        <v>3.54</v>
      </c>
      <c r="H506" s="21"/>
      <c r="J506">
        <v>28.7570169431377</v>
      </c>
      <c r="K506" s="22">
        <f t="shared" si="47"/>
        <v>107.160651548418</v>
      </c>
      <c r="L506" s="22">
        <f t="shared" si="48"/>
        <v>77.274871937367891</v>
      </c>
      <c r="M506">
        <f t="shared" si="49"/>
        <v>62.371258510579679</v>
      </c>
      <c r="N506">
        <f t="shared" si="50"/>
        <v>32.485478899529568</v>
      </c>
      <c r="O506">
        <f t="shared" si="51"/>
        <v>19.746075409517971</v>
      </c>
      <c r="P506">
        <f t="shared" si="52"/>
        <v>49.631855020568075</v>
      </c>
      <c r="Q506">
        <v>29.885779611050104</v>
      </c>
      <c r="R506">
        <v>9.5545526175086959</v>
      </c>
      <c r="S506">
        <v>10.191522792009277</v>
      </c>
      <c r="T506">
        <v>12.739403490011595</v>
      </c>
      <c r="U506">
        <v>23.416627859808454</v>
      </c>
      <c r="V506">
        <v>23.416627859808454</v>
      </c>
      <c r="W506">
        <v>23.416627859808454</v>
      </c>
      <c r="X506">
        <v>7.0249883579425365</v>
      </c>
      <c r="Y506">
        <f t="shared" si="44"/>
        <v>3.93</v>
      </c>
      <c r="Z506" s="22">
        <f t="shared" si="45"/>
        <v>91.128275453717379</v>
      </c>
      <c r="AB506">
        <f t="shared" si="46"/>
        <v>390</v>
      </c>
      <c r="AC506">
        <f t="shared" si="46"/>
        <v>3540</v>
      </c>
    </row>
    <row r="507" spans="1:29" x14ac:dyDescent="0.25">
      <c r="A507" s="20">
        <v>38749</v>
      </c>
      <c r="F507" s="3">
        <v>0.3</v>
      </c>
      <c r="G507" s="3">
        <v>3.24</v>
      </c>
      <c r="H507" s="21"/>
      <c r="J507">
        <v>20.109850421990743</v>
      </c>
      <c r="K507" s="22">
        <f t="shared" si="47"/>
        <v>57.494610132771292</v>
      </c>
      <c r="L507" s="22">
        <f t="shared" si="48"/>
        <v>45.56553056954121</v>
      </c>
      <c r="M507">
        <f t="shared" si="49"/>
        <v>35.194803981748599</v>
      </c>
      <c r="N507">
        <f t="shared" si="50"/>
        <v>23.265724418518516</v>
      </c>
      <c r="O507">
        <f t="shared" si="51"/>
        <v>14.141910921060276</v>
      </c>
      <c r="P507">
        <f t="shared" si="52"/>
        <v>26.070990484290359</v>
      </c>
      <c r="Q507">
        <v>11.929079563230083</v>
      </c>
      <c r="R507">
        <v>6.8428601230936819</v>
      </c>
      <c r="S507">
        <v>7.2990507979665935</v>
      </c>
      <c r="T507">
        <v>9.1238134974582419</v>
      </c>
      <c r="U507">
        <v>13.80773653622461</v>
      </c>
      <c r="V507">
        <v>13.80773653622461</v>
      </c>
      <c r="W507">
        <v>13.80773653622461</v>
      </c>
      <c r="X507">
        <v>4.1423209608673828</v>
      </c>
      <c r="Y507">
        <f t="shared" si="44"/>
        <v>3.54</v>
      </c>
      <c r="Z507" s="22">
        <f t="shared" si="45"/>
        <v>55.304654403739342</v>
      </c>
      <c r="AB507">
        <f t="shared" si="46"/>
        <v>300</v>
      </c>
      <c r="AC507">
        <f t="shared" si="46"/>
        <v>3240</v>
      </c>
    </row>
    <row r="508" spans="1:29" x14ac:dyDescent="0.25">
      <c r="A508" s="20">
        <v>38777</v>
      </c>
      <c r="F508" s="3">
        <v>0.32</v>
      </c>
      <c r="G508" s="3">
        <v>1.96</v>
      </c>
      <c r="H508" s="21"/>
      <c r="J508">
        <v>15.661921625196014</v>
      </c>
      <c r="K508" s="22">
        <f t="shared" si="47"/>
        <v>30.448950610776819</v>
      </c>
      <c r="L508" s="22">
        <f t="shared" si="48"/>
        <v>29.34992928565066</v>
      </c>
      <c r="M508">
        <f t="shared" si="49"/>
        <v>17.665401201787603</v>
      </c>
      <c r="N508">
        <f t="shared" si="50"/>
        <v>16.566379876661443</v>
      </c>
      <c r="O508">
        <f t="shared" si="51"/>
        <v>10.069760317186368</v>
      </c>
      <c r="P508">
        <f t="shared" si="52"/>
        <v>11.168781642312528</v>
      </c>
      <c r="Q508">
        <v>1.0990213251261594</v>
      </c>
      <c r="R508">
        <v>4.8724646696063072</v>
      </c>
      <c r="S508">
        <v>5.1972956475800602</v>
      </c>
      <c r="T508">
        <v>6.496619559475076</v>
      </c>
      <c r="U508">
        <v>8.8939179653486846</v>
      </c>
      <c r="V508">
        <v>8.8939179653486846</v>
      </c>
      <c r="W508">
        <v>8.8939179653486846</v>
      </c>
      <c r="X508">
        <v>2.6681753896046057</v>
      </c>
      <c r="Y508">
        <f t="shared" si="44"/>
        <v>2.2799999999999998</v>
      </c>
      <c r="Z508" s="22">
        <f t="shared" si="45"/>
        <v>33.327322826983618</v>
      </c>
      <c r="AB508">
        <f t="shared" si="46"/>
        <v>320</v>
      </c>
      <c r="AC508">
        <f t="shared" si="46"/>
        <v>1960</v>
      </c>
    </row>
    <row r="509" spans="1:29" x14ac:dyDescent="0.25">
      <c r="A509" s="20">
        <v>38808</v>
      </c>
      <c r="F509" s="3">
        <v>0.41</v>
      </c>
      <c r="G509" s="3">
        <v>1.37</v>
      </c>
      <c r="H509" s="21"/>
      <c r="J509">
        <v>3.9603936942621525</v>
      </c>
      <c r="K509" s="22">
        <f t="shared" si="47"/>
        <v>0</v>
      </c>
      <c r="L509" s="22">
        <f t="shared" si="48"/>
        <v>0</v>
      </c>
      <c r="M509">
        <f t="shared" si="49"/>
        <v>4.1891019486863428</v>
      </c>
      <c r="N509">
        <f t="shared" si="50"/>
        <v>4.1891019486863428</v>
      </c>
      <c r="O509">
        <f t="shared" si="51"/>
        <v>2.5463168707701298</v>
      </c>
      <c r="P509">
        <f t="shared" si="52"/>
        <v>2.5463168707701298</v>
      </c>
      <c r="Q509">
        <v>0</v>
      </c>
      <c r="R509">
        <v>1.2320888084371595</v>
      </c>
      <c r="S509">
        <v>1.3142280623329701</v>
      </c>
      <c r="T509">
        <v>1.6427850779162125</v>
      </c>
      <c r="U509">
        <v>0</v>
      </c>
      <c r="V509">
        <v>0</v>
      </c>
      <c r="W509">
        <v>0</v>
      </c>
      <c r="X509">
        <v>0</v>
      </c>
      <c r="Y509">
        <f t="shared" si="44"/>
        <v>1.78</v>
      </c>
      <c r="Z509" s="22">
        <f t="shared" si="45"/>
        <v>8.1494956429484944</v>
      </c>
      <c r="AB509">
        <f t="shared" si="46"/>
        <v>410</v>
      </c>
      <c r="AC509">
        <f t="shared" si="46"/>
        <v>1370</v>
      </c>
    </row>
    <row r="510" spans="1:29" x14ac:dyDescent="0.25">
      <c r="A510" s="20">
        <v>38838</v>
      </c>
      <c r="F510" s="3">
        <v>0.46</v>
      </c>
      <c r="G510" s="3">
        <v>1.33</v>
      </c>
      <c r="H510" s="21"/>
      <c r="J510">
        <v>2.9389916326528889</v>
      </c>
      <c r="K510" s="22">
        <f t="shared" si="47"/>
        <v>0</v>
      </c>
      <c r="L510" s="22">
        <f t="shared" si="48"/>
        <v>0</v>
      </c>
      <c r="M510">
        <f t="shared" si="49"/>
        <v>3.1087150737959224</v>
      </c>
      <c r="N510">
        <f t="shared" si="50"/>
        <v>3.1087150737959224</v>
      </c>
      <c r="O510">
        <f t="shared" si="51"/>
        <v>1.8896111232877175</v>
      </c>
      <c r="P510">
        <f t="shared" si="52"/>
        <v>1.8896111232877175</v>
      </c>
      <c r="Q510">
        <v>0</v>
      </c>
      <c r="R510">
        <v>0.9143279628811537</v>
      </c>
      <c r="S510">
        <v>0.97528316040656382</v>
      </c>
      <c r="T510">
        <v>1.2191039505082049</v>
      </c>
      <c r="U510">
        <v>0</v>
      </c>
      <c r="V510">
        <v>0</v>
      </c>
      <c r="W510">
        <v>0</v>
      </c>
      <c r="X510">
        <v>0</v>
      </c>
      <c r="Y510">
        <f t="shared" si="44"/>
        <v>1.79</v>
      </c>
      <c r="Z510" s="22">
        <f t="shared" si="45"/>
        <v>6.0477067064488113</v>
      </c>
      <c r="AB510">
        <f t="shared" si="46"/>
        <v>460</v>
      </c>
      <c r="AC510">
        <f t="shared" si="46"/>
        <v>1330</v>
      </c>
    </row>
    <row r="511" spans="1:29" x14ac:dyDescent="0.25">
      <c r="A511" s="20">
        <v>38869</v>
      </c>
      <c r="F511" s="3">
        <v>0.56000000000000005</v>
      </c>
      <c r="G511" s="3">
        <v>1.31</v>
      </c>
      <c r="H511" s="21"/>
      <c r="J511">
        <v>1.6589602888271608</v>
      </c>
      <c r="K511" s="22">
        <f t="shared" si="47"/>
        <v>0</v>
      </c>
      <c r="L511" s="22">
        <f t="shared" si="48"/>
        <v>0</v>
      </c>
      <c r="M511">
        <f t="shared" si="49"/>
        <v>3.5410815086651244</v>
      </c>
      <c r="N511">
        <f t="shared" si="50"/>
        <v>3.5410815086651244</v>
      </c>
      <c r="O511">
        <f t="shared" si="51"/>
        <v>2.1524220935023304</v>
      </c>
      <c r="P511">
        <f t="shared" si="52"/>
        <v>2.1524220935023304</v>
      </c>
      <c r="Q511">
        <v>0</v>
      </c>
      <c r="R511">
        <v>1.0414945613720954</v>
      </c>
      <c r="S511">
        <v>1.110927532130235</v>
      </c>
      <c r="T511">
        <v>1.3886594151627938</v>
      </c>
      <c r="U511">
        <v>0</v>
      </c>
      <c r="V511">
        <v>0</v>
      </c>
      <c r="W511">
        <v>0</v>
      </c>
      <c r="X511">
        <v>0</v>
      </c>
      <c r="Y511">
        <f t="shared" si="44"/>
        <v>1.87</v>
      </c>
      <c r="Z511" s="22">
        <f t="shared" si="45"/>
        <v>5.2000417974922852</v>
      </c>
      <c r="AB511">
        <f t="shared" si="46"/>
        <v>560</v>
      </c>
      <c r="AC511">
        <f t="shared" si="46"/>
        <v>1310</v>
      </c>
    </row>
    <row r="512" spans="1:29" x14ac:dyDescent="0.25">
      <c r="A512" s="20">
        <v>38899</v>
      </c>
      <c r="F512" s="3">
        <v>0.56999999999999995</v>
      </c>
      <c r="G512" s="3">
        <v>1.1499999999999999</v>
      </c>
      <c r="H512" s="21"/>
      <c r="J512">
        <v>1.5493750013142173</v>
      </c>
      <c r="K512" s="22">
        <f t="shared" si="47"/>
        <v>0</v>
      </c>
      <c r="L512" s="22">
        <f t="shared" si="48"/>
        <v>0</v>
      </c>
      <c r="M512">
        <f t="shared" si="49"/>
        <v>3.9408400292226711</v>
      </c>
      <c r="N512">
        <f t="shared" si="50"/>
        <v>3.9408400292226711</v>
      </c>
      <c r="O512">
        <f t="shared" si="51"/>
        <v>2.395412566782408</v>
      </c>
      <c r="P512">
        <f t="shared" si="52"/>
        <v>2.395412566782408</v>
      </c>
      <c r="Q512">
        <v>0</v>
      </c>
      <c r="R512">
        <v>1.1590705968301973</v>
      </c>
      <c r="S512">
        <v>1.2363419699522105</v>
      </c>
      <c r="T512">
        <v>1.5454274624402631</v>
      </c>
      <c r="U512">
        <v>0</v>
      </c>
      <c r="V512">
        <v>0</v>
      </c>
      <c r="W512">
        <v>0</v>
      </c>
      <c r="X512">
        <v>0</v>
      </c>
      <c r="Y512">
        <f t="shared" si="44"/>
        <v>1.7199999999999998</v>
      </c>
      <c r="Z512" s="22">
        <f t="shared" si="45"/>
        <v>5.4902150305368886</v>
      </c>
      <c r="AB512">
        <f t="shared" si="46"/>
        <v>570</v>
      </c>
      <c r="AC512">
        <f t="shared" si="46"/>
        <v>1150</v>
      </c>
    </row>
    <row r="513" spans="1:29" x14ac:dyDescent="0.25">
      <c r="A513" s="20">
        <v>38930</v>
      </c>
      <c r="F513" s="3">
        <v>0.63</v>
      </c>
      <c r="G513" s="3">
        <v>0.98</v>
      </c>
      <c r="H513" s="21"/>
      <c r="J513">
        <v>3.1668355362903222</v>
      </c>
      <c r="K513" s="22">
        <f t="shared" si="47"/>
        <v>5.9090546621221973</v>
      </c>
      <c r="L513" s="22">
        <f t="shared" si="48"/>
        <v>5.9090546621221973</v>
      </c>
      <c r="M513">
        <f t="shared" si="49"/>
        <v>6.7596691940524174</v>
      </c>
      <c r="N513">
        <f t="shared" si="50"/>
        <v>6.7596691940524174</v>
      </c>
      <c r="O513">
        <f t="shared" si="51"/>
        <v>4.1088185297181354</v>
      </c>
      <c r="P513">
        <f t="shared" si="52"/>
        <v>4.1088185297181354</v>
      </c>
      <c r="Q513">
        <v>0</v>
      </c>
      <c r="R513">
        <v>1.988137998250711</v>
      </c>
      <c r="S513">
        <v>2.1206805314674249</v>
      </c>
      <c r="T513">
        <v>2.6508506643342815</v>
      </c>
      <c r="U513">
        <v>1.7906226248855142</v>
      </c>
      <c r="V513">
        <v>1.7906226248855142</v>
      </c>
      <c r="W513">
        <v>1.7906226248855142</v>
      </c>
      <c r="X513">
        <v>0.53718678746565429</v>
      </c>
      <c r="Y513">
        <f t="shared" si="44"/>
        <v>1.6099999999999999</v>
      </c>
      <c r="Z513" s="22">
        <f t="shared" si="45"/>
        <v>9.9265047303427387</v>
      </c>
      <c r="AB513">
        <f t="shared" si="46"/>
        <v>630</v>
      </c>
      <c r="AC513">
        <f t="shared" si="46"/>
        <v>980</v>
      </c>
    </row>
    <row r="514" spans="1:29" x14ac:dyDescent="0.25">
      <c r="A514" s="20">
        <v>38961</v>
      </c>
      <c r="F514" s="3">
        <v>0.54</v>
      </c>
      <c r="G514" s="3">
        <v>0.73</v>
      </c>
      <c r="H514" s="21"/>
      <c r="J514">
        <v>7.5841563025925938</v>
      </c>
      <c r="K514" s="22">
        <f t="shared" si="47"/>
        <v>43.907578921516802</v>
      </c>
      <c r="L514" s="22">
        <f t="shared" si="48"/>
        <v>36.975596562292978</v>
      </c>
      <c r="M514">
        <f t="shared" si="49"/>
        <v>23.12050466612197</v>
      </c>
      <c r="N514">
        <f t="shared" si="50"/>
        <v>16.18852230689815</v>
      </c>
      <c r="O514">
        <f t="shared" si="51"/>
        <v>9.8400821865459349</v>
      </c>
      <c r="P514">
        <f t="shared" si="52"/>
        <v>16.772064545769755</v>
      </c>
      <c r="Q514">
        <v>6.9319823592238201</v>
      </c>
      <c r="R514">
        <v>4.7613300902641624</v>
      </c>
      <c r="S514">
        <v>5.0787520962817725</v>
      </c>
      <c r="T514">
        <v>6.3484401203522154</v>
      </c>
      <c r="U514">
        <v>11.204726230997874</v>
      </c>
      <c r="V514">
        <v>11.204726230997874</v>
      </c>
      <c r="W514">
        <v>11.204726230997874</v>
      </c>
      <c r="X514">
        <v>3.3614178692993626</v>
      </c>
      <c r="Y514">
        <f t="shared" si="44"/>
        <v>1.27</v>
      </c>
      <c r="Z514" s="22">
        <f t="shared" si="45"/>
        <v>30.704660968714563</v>
      </c>
      <c r="AB514">
        <f t="shared" si="46"/>
        <v>540</v>
      </c>
      <c r="AC514">
        <f t="shared" si="46"/>
        <v>730</v>
      </c>
    </row>
    <row r="515" spans="1:29" x14ac:dyDescent="0.25">
      <c r="A515" s="20">
        <v>38991</v>
      </c>
      <c r="F515" s="3">
        <v>0.51</v>
      </c>
      <c r="G515" s="3">
        <v>0.54</v>
      </c>
      <c r="H515" s="21"/>
      <c r="J515">
        <v>14.198408431541219</v>
      </c>
      <c r="K515" s="22">
        <f t="shared" si="47"/>
        <v>112.89350539676344</v>
      </c>
      <c r="L515" s="22">
        <f t="shared" si="48"/>
        <v>83.735530941328236</v>
      </c>
      <c r="M515">
        <f t="shared" si="49"/>
        <v>59.464740619772108</v>
      </c>
      <c r="N515">
        <f t="shared" si="50"/>
        <v>30.306766164336921</v>
      </c>
      <c r="O515">
        <f t="shared" si="51"/>
        <v>18.421759825381265</v>
      </c>
      <c r="P515">
        <f t="shared" si="52"/>
        <v>47.57973428081646</v>
      </c>
      <c r="Q515">
        <v>29.157974455435195</v>
      </c>
      <c r="R515">
        <v>8.9137547542167415</v>
      </c>
      <c r="S515">
        <v>9.5080050711645221</v>
      </c>
      <c r="T515">
        <v>11.885006338955654</v>
      </c>
      <c r="U515">
        <v>25.374403315554012</v>
      </c>
      <c r="V515">
        <v>25.374403315554012</v>
      </c>
      <c r="W515">
        <v>25.374403315554012</v>
      </c>
      <c r="X515">
        <v>7.612320994666204</v>
      </c>
      <c r="Y515">
        <f t="shared" si="44"/>
        <v>1.05</v>
      </c>
      <c r="Z515" s="22">
        <f t="shared" si="45"/>
        <v>73.663149051313326</v>
      </c>
      <c r="AB515">
        <f t="shared" si="46"/>
        <v>510</v>
      </c>
      <c r="AC515">
        <f t="shared" si="46"/>
        <v>540</v>
      </c>
    </row>
    <row r="516" spans="1:29" x14ac:dyDescent="0.25">
      <c r="A516" s="20">
        <v>39022</v>
      </c>
      <c r="F516" s="3">
        <v>0.28000000000000003</v>
      </c>
      <c r="G516" s="3">
        <v>0.49</v>
      </c>
      <c r="H516" s="21"/>
      <c r="J516">
        <v>17.798645579166671</v>
      </c>
      <c r="K516" s="22">
        <f t="shared" si="47"/>
        <v>154.57415028310263</v>
      </c>
      <c r="L516" s="22">
        <f t="shared" si="48"/>
        <v>111.14074729853643</v>
      </c>
      <c r="M516">
        <f t="shared" si="49"/>
        <v>81.424942121545342</v>
      </c>
      <c r="N516">
        <f t="shared" si="50"/>
        <v>37.991539136979171</v>
      </c>
      <c r="O516">
        <f t="shared" si="51"/>
        <v>23.092896338163811</v>
      </c>
      <c r="P516">
        <f t="shared" si="52"/>
        <v>66.526299322729983</v>
      </c>
      <c r="Q516">
        <v>43.433402984566172</v>
      </c>
      <c r="R516">
        <v>11.173982099111521</v>
      </c>
      <c r="S516">
        <v>11.918914239052288</v>
      </c>
      <c r="T516">
        <v>14.898642798815361</v>
      </c>
      <c r="U516">
        <v>33.679014332889828</v>
      </c>
      <c r="V516">
        <v>33.679014332889828</v>
      </c>
      <c r="W516">
        <v>33.679014332889828</v>
      </c>
      <c r="X516">
        <v>10.10370429986695</v>
      </c>
      <c r="Y516">
        <f t="shared" ref="Y516:Y579" si="53">+F516+G516</f>
        <v>0.77</v>
      </c>
      <c r="Z516" s="22">
        <f t="shared" ref="Z516:Z579" si="54">+J516+M516</f>
        <v>99.223587700712017</v>
      </c>
      <c r="AB516">
        <f t="shared" ref="AB516:AC579" si="55">1000*F516</f>
        <v>280</v>
      </c>
      <c r="AC516">
        <f t="shared" si="55"/>
        <v>490</v>
      </c>
    </row>
    <row r="517" spans="1:29" x14ac:dyDescent="0.25">
      <c r="A517" s="20">
        <v>39052</v>
      </c>
      <c r="F517" s="3">
        <v>0.2</v>
      </c>
      <c r="G517" s="3">
        <v>0.49</v>
      </c>
      <c r="H517" s="21"/>
      <c r="J517">
        <v>17.77032428575269</v>
      </c>
      <c r="K517" s="22">
        <f t="shared" si="47"/>
        <v>159.92580864694611</v>
      </c>
      <c r="L517" s="22">
        <f t="shared" si="48"/>
        <v>113.71461817995004</v>
      </c>
      <c r="M517">
        <f t="shared" si="49"/>
        <v>85.757341071041381</v>
      </c>
      <c r="N517">
        <f t="shared" si="50"/>
        <v>39.546150604045323</v>
      </c>
      <c r="O517">
        <f t="shared" si="51"/>
        <v>24.037856249517745</v>
      </c>
      <c r="P517">
        <f t="shared" si="52"/>
        <v>70.249046716513803</v>
      </c>
      <c r="Q517">
        <v>46.211190466996058</v>
      </c>
      <c r="R517">
        <v>11.631220765895684</v>
      </c>
      <c r="S517">
        <v>12.406635483622061</v>
      </c>
      <c r="T517">
        <v>15.508294354527578</v>
      </c>
      <c r="U517">
        <v>34.458975206045466</v>
      </c>
      <c r="V517">
        <v>34.458975206045466</v>
      </c>
      <c r="W517">
        <v>34.458975206045466</v>
      </c>
      <c r="X517">
        <v>10.337692561813641</v>
      </c>
      <c r="Y517">
        <f t="shared" si="53"/>
        <v>0.69</v>
      </c>
      <c r="Z517" s="22">
        <f t="shared" si="54"/>
        <v>103.52766535679407</v>
      </c>
      <c r="AB517">
        <f t="shared" si="55"/>
        <v>200</v>
      </c>
      <c r="AC517">
        <f t="shared" si="55"/>
        <v>490</v>
      </c>
    </row>
    <row r="518" spans="1:29" x14ac:dyDescent="0.25">
      <c r="A518" s="20">
        <v>39083</v>
      </c>
      <c r="F518" s="3">
        <v>0.08</v>
      </c>
      <c r="G518" s="3">
        <v>1.05</v>
      </c>
      <c r="H518" s="21"/>
      <c r="J518">
        <v>13.717232517174434</v>
      </c>
      <c r="K518" s="22">
        <f t="shared" si="47"/>
        <v>123.89065159907744</v>
      </c>
      <c r="L518" s="22">
        <f t="shared" si="48"/>
        <v>88.113009714978745</v>
      </c>
      <c r="M518">
        <f t="shared" si="49"/>
        <v>68.263120783628253</v>
      </c>
      <c r="N518">
        <f t="shared" si="50"/>
        <v>32.485478899529568</v>
      </c>
      <c r="O518">
        <f t="shared" si="51"/>
        <v>19.746075409517971</v>
      </c>
      <c r="P518">
        <f t="shared" si="52"/>
        <v>55.523717293616656</v>
      </c>
      <c r="Q518">
        <v>35.777641884098685</v>
      </c>
      <c r="R518">
        <v>9.5545526175086959</v>
      </c>
      <c r="S518">
        <v>10.191522792009277</v>
      </c>
      <c r="T518">
        <v>12.739403490011595</v>
      </c>
      <c r="U518">
        <v>26.700912034842045</v>
      </c>
      <c r="V518">
        <v>26.700912034842045</v>
      </c>
      <c r="W518">
        <v>26.700912034842045</v>
      </c>
      <c r="X518">
        <v>8.0102736104526144</v>
      </c>
      <c r="Y518">
        <f t="shared" si="53"/>
        <v>1.1300000000000001</v>
      </c>
      <c r="Z518" s="22">
        <f t="shared" si="54"/>
        <v>81.98035330080269</v>
      </c>
      <c r="AB518">
        <f t="shared" si="55"/>
        <v>80</v>
      </c>
      <c r="AC518">
        <f t="shared" si="55"/>
        <v>1050</v>
      </c>
    </row>
    <row r="519" spans="1:29" x14ac:dyDescent="0.25">
      <c r="A519" s="20">
        <v>39114</v>
      </c>
      <c r="F519" s="3">
        <v>0.08</v>
      </c>
      <c r="G519" s="3">
        <v>0.82</v>
      </c>
      <c r="H519" s="21"/>
      <c r="J519">
        <v>9.4510567314814811</v>
      </c>
      <c r="K519" s="22">
        <f t="shared" si="47"/>
        <v>79.14690360356137</v>
      </c>
      <c r="L519" s="22">
        <f t="shared" si="48"/>
        <v>57.828399617640805</v>
      </c>
      <c r="M519">
        <f t="shared" si="49"/>
        <v>44.584228404439074</v>
      </c>
      <c r="N519">
        <f t="shared" si="50"/>
        <v>23.265724418518516</v>
      </c>
      <c r="O519">
        <f t="shared" si="51"/>
        <v>14.141910921060276</v>
      </c>
      <c r="P519">
        <f t="shared" si="52"/>
        <v>35.46041490698083</v>
      </c>
      <c r="Q519">
        <v>21.318503985920554</v>
      </c>
      <c r="R519">
        <v>6.8428601230936819</v>
      </c>
      <c r="S519">
        <v>7.2990507979665935</v>
      </c>
      <c r="T519">
        <v>9.1238134974582419</v>
      </c>
      <c r="U519">
        <v>17.523757459891154</v>
      </c>
      <c r="V519">
        <v>17.523757459891154</v>
      </c>
      <c r="W519">
        <v>17.523757459891154</v>
      </c>
      <c r="X519">
        <v>5.2571272379673468</v>
      </c>
      <c r="Y519">
        <f t="shared" si="53"/>
        <v>0.89999999999999991</v>
      </c>
      <c r="Z519" s="22">
        <f t="shared" si="54"/>
        <v>54.035285135920553</v>
      </c>
      <c r="AB519">
        <f t="shared" si="55"/>
        <v>80</v>
      </c>
      <c r="AC519">
        <f t="shared" si="55"/>
        <v>820</v>
      </c>
    </row>
    <row r="520" spans="1:29" x14ac:dyDescent="0.25">
      <c r="A520" s="20">
        <v>39142</v>
      </c>
      <c r="F520" s="3">
        <v>0.13</v>
      </c>
      <c r="G520" s="3">
        <v>0.75</v>
      </c>
      <c r="H520" s="21"/>
      <c r="J520">
        <v>7.7611786901135025</v>
      </c>
      <c r="K520" s="22">
        <f t="shared" si="47"/>
        <v>53.694458997073241</v>
      </c>
      <c r="L520" s="22">
        <f t="shared" si="48"/>
        <v>41.981648431039361</v>
      </c>
      <c r="M520">
        <f t="shared" si="49"/>
        <v>28.279190442695324</v>
      </c>
      <c r="N520">
        <f t="shared" si="50"/>
        <v>16.566379876661443</v>
      </c>
      <c r="O520">
        <f t="shared" si="51"/>
        <v>10.069760317186368</v>
      </c>
      <c r="P520">
        <f t="shared" si="52"/>
        <v>21.782570883220252</v>
      </c>
      <c r="Q520">
        <v>11.712810566033884</v>
      </c>
      <c r="R520">
        <v>4.8724646696063072</v>
      </c>
      <c r="S520">
        <v>5.1972956475800602</v>
      </c>
      <c r="T520">
        <v>6.496619559475076</v>
      </c>
      <c r="U520">
        <v>12.721711645769503</v>
      </c>
      <c r="V520">
        <v>12.721711645769503</v>
      </c>
      <c r="W520">
        <v>12.721711645769503</v>
      </c>
      <c r="X520">
        <v>3.8165134937308509</v>
      </c>
      <c r="Y520">
        <f t="shared" si="53"/>
        <v>0.88</v>
      </c>
      <c r="Z520" s="22">
        <f t="shared" si="54"/>
        <v>36.040369132808827</v>
      </c>
      <c r="AB520">
        <f t="shared" si="55"/>
        <v>130</v>
      </c>
      <c r="AC520">
        <f t="shared" si="55"/>
        <v>750</v>
      </c>
    </row>
    <row r="521" spans="1:29" x14ac:dyDescent="0.25">
      <c r="A521" s="20">
        <v>39173</v>
      </c>
      <c r="F521" s="3">
        <v>0.19</v>
      </c>
      <c r="G521" s="3">
        <v>0.72</v>
      </c>
      <c r="H521" s="21"/>
      <c r="J521">
        <v>1.9625512041203703</v>
      </c>
      <c r="K521" s="22">
        <f t="shared" si="47"/>
        <v>2.7423130075005866</v>
      </c>
      <c r="L521" s="22">
        <f t="shared" si="48"/>
        <v>2.7423130075005866</v>
      </c>
      <c r="M521">
        <f t="shared" si="49"/>
        <v>4.1891019486863428</v>
      </c>
      <c r="N521">
        <f t="shared" si="50"/>
        <v>4.1891019486863428</v>
      </c>
      <c r="O521">
        <f t="shared" si="51"/>
        <v>2.5463168707701298</v>
      </c>
      <c r="P521">
        <f t="shared" si="52"/>
        <v>2.5463168707701298</v>
      </c>
      <c r="Q521">
        <v>0</v>
      </c>
      <c r="R521">
        <v>1.2320888084371595</v>
      </c>
      <c r="S521">
        <v>1.3142280623329701</v>
      </c>
      <c r="T521">
        <v>1.6427850779162125</v>
      </c>
      <c r="U521">
        <v>0.83100394166684444</v>
      </c>
      <c r="V521">
        <v>0.83100394166684444</v>
      </c>
      <c r="W521">
        <v>0.83100394166684444</v>
      </c>
      <c r="X521">
        <v>0.24930118250005334</v>
      </c>
      <c r="Y521">
        <f t="shared" si="53"/>
        <v>0.90999999999999992</v>
      </c>
      <c r="Z521" s="22">
        <f t="shared" si="54"/>
        <v>6.1516531528067127</v>
      </c>
      <c r="AB521">
        <f t="shared" si="55"/>
        <v>190</v>
      </c>
      <c r="AC521">
        <f t="shared" si="55"/>
        <v>720</v>
      </c>
    </row>
    <row r="522" spans="1:29" x14ac:dyDescent="0.25">
      <c r="A522" s="20">
        <v>39203</v>
      </c>
      <c r="F522" s="3">
        <v>0.27</v>
      </c>
      <c r="G522" s="3">
        <v>0.93</v>
      </c>
      <c r="H522" s="21"/>
      <c r="J522">
        <v>1.4564010582885301</v>
      </c>
      <c r="K522" s="22">
        <f t="shared" si="47"/>
        <v>0</v>
      </c>
      <c r="L522" s="22">
        <f t="shared" si="48"/>
        <v>0</v>
      </c>
      <c r="M522">
        <f t="shared" si="49"/>
        <v>3.1087150737959224</v>
      </c>
      <c r="N522">
        <f t="shared" si="50"/>
        <v>3.1087150737959224</v>
      </c>
      <c r="O522">
        <f t="shared" si="51"/>
        <v>1.8896111232877175</v>
      </c>
      <c r="P522">
        <f t="shared" si="52"/>
        <v>1.8896111232877175</v>
      </c>
      <c r="Q522">
        <v>0</v>
      </c>
      <c r="R522">
        <v>0.9143279628811537</v>
      </c>
      <c r="S522">
        <v>0.97528316040656382</v>
      </c>
      <c r="T522">
        <v>1.2191039505082049</v>
      </c>
      <c r="U522">
        <v>0</v>
      </c>
      <c r="V522">
        <v>0</v>
      </c>
      <c r="W522">
        <v>0</v>
      </c>
      <c r="X522">
        <v>0</v>
      </c>
      <c r="Y522">
        <f t="shared" si="53"/>
        <v>1.2000000000000002</v>
      </c>
      <c r="Z522" s="22">
        <f t="shared" si="54"/>
        <v>4.5651161320844524</v>
      </c>
      <c r="AB522">
        <f t="shared" si="55"/>
        <v>270</v>
      </c>
      <c r="AC522">
        <f t="shared" si="55"/>
        <v>930</v>
      </c>
    </row>
    <row r="523" spans="1:29" x14ac:dyDescent="0.25">
      <c r="A523" s="20">
        <v>39234</v>
      </c>
      <c r="F523" s="3">
        <v>0.38</v>
      </c>
      <c r="G523" s="3">
        <v>0.89</v>
      </c>
      <c r="H523" s="21"/>
      <c r="J523">
        <v>3.9570602128182877</v>
      </c>
      <c r="K523" s="22">
        <f t="shared" ref="K523:K586" si="56">+Q523+U523+V523+W523+X523</f>
        <v>1.8107181090611428</v>
      </c>
      <c r="L523" s="22">
        <f t="shared" ref="L523:L586" si="57">+U523+V523+W523+X523</f>
        <v>1.8107181090611428</v>
      </c>
      <c r="M523">
        <f t="shared" ref="M523:M586" si="58">+Q523+R523+S523+T523</f>
        <v>3.5410815086651244</v>
      </c>
      <c r="N523">
        <f t="shared" ref="N523:N586" si="59">+R523+S523+T523</f>
        <v>3.5410815086651244</v>
      </c>
      <c r="O523">
        <f t="shared" ref="O523:O586" si="60">+R523+S523</f>
        <v>2.1524220935023304</v>
      </c>
      <c r="P523">
        <f t="shared" ref="P523:P586" si="61">+R523+S523+Q523</f>
        <v>2.1524220935023304</v>
      </c>
      <c r="Q523">
        <v>0</v>
      </c>
      <c r="R523">
        <v>1.0414945613720954</v>
      </c>
      <c r="S523">
        <v>1.110927532130235</v>
      </c>
      <c r="T523">
        <v>1.3886594151627938</v>
      </c>
      <c r="U523">
        <v>0.54870245729125544</v>
      </c>
      <c r="V523">
        <v>0.54870245729125544</v>
      </c>
      <c r="W523">
        <v>0.54870245729125544</v>
      </c>
      <c r="X523">
        <v>0.16461073718737665</v>
      </c>
      <c r="Y523">
        <f t="shared" si="53"/>
        <v>1.27</v>
      </c>
      <c r="Z523" s="22">
        <f t="shared" si="54"/>
        <v>7.4981417214834121</v>
      </c>
      <c r="AB523">
        <f t="shared" si="55"/>
        <v>380</v>
      </c>
      <c r="AC523">
        <f t="shared" si="55"/>
        <v>890</v>
      </c>
    </row>
    <row r="524" spans="1:29" x14ac:dyDescent="0.25">
      <c r="A524" s="20">
        <v>39264</v>
      </c>
      <c r="F524" s="3">
        <v>0.47</v>
      </c>
      <c r="G524" s="3">
        <v>0.83</v>
      </c>
      <c r="H524" s="21"/>
      <c r="J524">
        <v>4.0337679616193434</v>
      </c>
      <c r="K524" s="22">
        <f t="shared" si="56"/>
        <v>1.7990521008327598</v>
      </c>
      <c r="L524" s="22">
        <f t="shared" si="57"/>
        <v>1.7990521008327598</v>
      </c>
      <c r="M524">
        <f t="shared" si="58"/>
        <v>3.9408400292226711</v>
      </c>
      <c r="N524">
        <f t="shared" si="59"/>
        <v>3.9408400292226711</v>
      </c>
      <c r="O524">
        <f t="shared" si="60"/>
        <v>2.395412566782408</v>
      </c>
      <c r="P524">
        <f t="shared" si="61"/>
        <v>2.395412566782408</v>
      </c>
      <c r="Q524">
        <v>0</v>
      </c>
      <c r="R524">
        <v>1.1590705968301973</v>
      </c>
      <c r="S524">
        <v>1.2363419699522105</v>
      </c>
      <c r="T524">
        <v>1.5454274624402631</v>
      </c>
      <c r="U524">
        <v>0.5451673032826545</v>
      </c>
      <c r="V524">
        <v>0.5451673032826545</v>
      </c>
      <c r="W524">
        <v>0.5451673032826545</v>
      </c>
      <c r="X524">
        <v>0.16355019098479634</v>
      </c>
      <c r="Y524">
        <f t="shared" si="53"/>
        <v>1.2999999999999998</v>
      </c>
      <c r="Z524" s="22">
        <f t="shared" si="54"/>
        <v>7.9746079908420144</v>
      </c>
      <c r="AB524">
        <f t="shared" si="55"/>
        <v>470</v>
      </c>
      <c r="AC524">
        <f t="shared" si="55"/>
        <v>830</v>
      </c>
    </row>
    <row r="525" spans="1:29" x14ac:dyDescent="0.25">
      <c r="A525" s="20">
        <v>39295</v>
      </c>
      <c r="F525" s="3">
        <v>0.57999999999999996</v>
      </c>
      <c r="G525" s="3">
        <v>0.77</v>
      </c>
      <c r="H525" s="21"/>
      <c r="J525">
        <v>7.5537425371723774</v>
      </c>
      <c r="K525" s="22">
        <f t="shared" si="56"/>
        <v>11.598409398014915</v>
      </c>
      <c r="L525" s="22">
        <f t="shared" si="57"/>
        <v>11.598409398014915</v>
      </c>
      <c r="M525">
        <f t="shared" si="58"/>
        <v>6.7596691940524174</v>
      </c>
      <c r="N525">
        <f t="shared" si="59"/>
        <v>6.7596691940524174</v>
      </c>
      <c r="O525">
        <f t="shared" si="60"/>
        <v>4.1088185297181354</v>
      </c>
      <c r="P525">
        <f t="shared" si="61"/>
        <v>4.1088185297181354</v>
      </c>
      <c r="Q525">
        <v>0</v>
      </c>
      <c r="R525">
        <v>1.988137998250711</v>
      </c>
      <c r="S525">
        <v>2.1206805314674249</v>
      </c>
      <c r="T525">
        <v>2.6508506643342815</v>
      </c>
      <c r="U525">
        <v>3.5146695145499742</v>
      </c>
      <c r="V525">
        <v>3.5146695145499742</v>
      </c>
      <c r="W525">
        <v>3.5146695145499742</v>
      </c>
      <c r="X525">
        <v>1.0544008543649923</v>
      </c>
      <c r="Y525">
        <f t="shared" si="53"/>
        <v>1.35</v>
      </c>
      <c r="Z525" s="22">
        <f t="shared" si="54"/>
        <v>14.313411731224795</v>
      </c>
      <c r="AB525">
        <f t="shared" si="55"/>
        <v>580</v>
      </c>
      <c r="AC525">
        <f t="shared" si="55"/>
        <v>770</v>
      </c>
    </row>
    <row r="526" spans="1:29" x14ac:dyDescent="0.25">
      <c r="A526" s="20">
        <v>39326</v>
      </c>
      <c r="F526" s="3">
        <v>0.68</v>
      </c>
      <c r="G526" s="3">
        <v>0.7</v>
      </c>
      <c r="H526" s="21"/>
      <c r="J526">
        <v>18.090223952256945</v>
      </c>
      <c r="K526" s="22">
        <f t="shared" si="56"/>
        <v>55.43717627613033</v>
      </c>
      <c r="L526" s="22">
        <f t="shared" si="57"/>
        <v>42.37236414196596</v>
      </c>
      <c r="M526">
        <f t="shared" si="58"/>
        <v>29.253334441062517</v>
      </c>
      <c r="N526">
        <f t="shared" si="59"/>
        <v>16.18852230689815</v>
      </c>
      <c r="O526">
        <f t="shared" si="60"/>
        <v>9.8400821865459349</v>
      </c>
      <c r="P526">
        <f t="shared" si="61"/>
        <v>22.904894320710302</v>
      </c>
      <c r="Q526">
        <v>13.064812134164367</v>
      </c>
      <c r="R526">
        <v>4.7613300902641624</v>
      </c>
      <c r="S526">
        <v>5.0787520962817725</v>
      </c>
      <c r="T526">
        <v>6.3484401203522154</v>
      </c>
      <c r="U526">
        <v>12.840110346050292</v>
      </c>
      <c r="V526">
        <v>12.840110346050292</v>
      </c>
      <c r="W526">
        <v>12.840110346050292</v>
      </c>
      <c r="X526">
        <v>3.8520331038150877</v>
      </c>
      <c r="Y526">
        <f t="shared" si="53"/>
        <v>1.38</v>
      </c>
      <c r="Z526" s="22">
        <f t="shared" si="54"/>
        <v>47.343558393319462</v>
      </c>
      <c r="AB526">
        <f t="shared" si="55"/>
        <v>680</v>
      </c>
      <c r="AC526">
        <f t="shared" si="55"/>
        <v>700</v>
      </c>
    </row>
    <row r="527" spans="1:29" x14ac:dyDescent="0.25">
      <c r="A527" s="20">
        <v>39356</v>
      </c>
      <c r="F527" s="3">
        <v>0.59</v>
      </c>
      <c r="G527" s="3">
        <v>0.63</v>
      </c>
      <c r="H527" s="21"/>
      <c r="J527">
        <v>33.866969250672042</v>
      </c>
      <c r="K527" s="22">
        <f t="shared" si="56"/>
        <v>114.70198188959095</v>
      </c>
      <c r="L527" s="22">
        <f t="shared" si="57"/>
        <v>84.487978431541066</v>
      </c>
      <c r="M527">
        <f t="shared" si="58"/>
        <v>60.520769622386801</v>
      </c>
      <c r="N527">
        <f t="shared" si="59"/>
        <v>30.306766164336921</v>
      </c>
      <c r="O527">
        <f t="shared" si="60"/>
        <v>18.421759825381265</v>
      </c>
      <c r="P527">
        <f t="shared" si="61"/>
        <v>48.635763283431146</v>
      </c>
      <c r="Q527">
        <v>30.214003458049877</v>
      </c>
      <c r="R527">
        <v>8.9137547542167415</v>
      </c>
      <c r="S527">
        <v>9.5080050711645221</v>
      </c>
      <c r="T527">
        <v>11.885006338955654</v>
      </c>
      <c r="U527">
        <v>25.602417706527596</v>
      </c>
      <c r="V527">
        <v>25.602417706527596</v>
      </c>
      <c r="W527">
        <v>25.602417706527596</v>
      </c>
      <c r="X527">
        <v>7.6807253119582795</v>
      </c>
      <c r="Y527">
        <f t="shared" si="53"/>
        <v>1.22</v>
      </c>
      <c r="Z527" s="22">
        <f t="shared" si="54"/>
        <v>94.387738873058851</v>
      </c>
      <c r="AB527">
        <f t="shared" si="55"/>
        <v>590</v>
      </c>
      <c r="AC527">
        <f t="shared" si="55"/>
        <v>630</v>
      </c>
    </row>
    <row r="528" spans="1:29" x14ac:dyDescent="0.25">
      <c r="A528" s="20">
        <v>39387</v>
      </c>
      <c r="F528" s="3">
        <v>0.67</v>
      </c>
      <c r="G528" s="3">
        <v>1.29</v>
      </c>
      <c r="H528" s="21"/>
      <c r="J528">
        <v>42.454489560546875</v>
      </c>
      <c r="K528" s="22">
        <f t="shared" si="56"/>
        <v>147.19643228539988</v>
      </c>
      <c r="L528" s="22">
        <f t="shared" si="57"/>
        <v>107.52360060297715</v>
      </c>
      <c r="M528">
        <f t="shared" si="58"/>
        <v>77.664370819401896</v>
      </c>
      <c r="N528">
        <f t="shared" si="59"/>
        <v>37.991539136979171</v>
      </c>
      <c r="O528">
        <f t="shared" si="60"/>
        <v>23.092896338163811</v>
      </c>
      <c r="P528">
        <f t="shared" si="61"/>
        <v>62.765728020586543</v>
      </c>
      <c r="Q528">
        <v>39.672831682422732</v>
      </c>
      <c r="R528">
        <v>11.173982099111521</v>
      </c>
      <c r="S528">
        <v>11.918914239052288</v>
      </c>
      <c r="T528">
        <v>14.898642798815361</v>
      </c>
      <c r="U528">
        <v>32.58290927362944</v>
      </c>
      <c r="V528">
        <v>32.58290927362944</v>
      </c>
      <c r="W528">
        <v>32.58290927362944</v>
      </c>
      <c r="X528">
        <v>9.7748727820888313</v>
      </c>
      <c r="Y528">
        <f t="shared" si="53"/>
        <v>1.96</v>
      </c>
      <c r="Z528" s="22">
        <f t="shared" si="54"/>
        <v>120.11886037994877</v>
      </c>
      <c r="AB528">
        <f t="shared" si="55"/>
        <v>670</v>
      </c>
      <c r="AC528">
        <f t="shared" si="55"/>
        <v>1290</v>
      </c>
    </row>
    <row r="529" spans="1:29" x14ac:dyDescent="0.25">
      <c r="A529" s="20">
        <v>39417</v>
      </c>
      <c r="F529" s="3">
        <v>0.77</v>
      </c>
      <c r="G529" s="3">
        <v>2.99</v>
      </c>
      <c r="H529" s="21"/>
      <c r="J529">
        <v>43.248660455057824</v>
      </c>
      <c r="K529" s="22">
        <f t="shared" si="56"/>
        <v>145.45440170843048</v>
      </c>
      <c r="L529" s="22">
        <f t="shared" si="57"/>
        <v>106.77845156955263</v>
      </c>
      <c r="M529">
        <f t="shared" si="58"/>
        <v>78.222100742923203</v>
      </c>
      <c r="N529">
        <f t="shared" si="59"/>
        <v>39.546150604045323</v>
      </c>
      <c r="O529">
        <f t="shared" si="60"/>
        <v>24.037856249517745</v>
      </c>
      <c r="P529">
        <f t="shared" si="61"/>
        <v>62.713806388395625</v>
      </c>
      <c r="Q529">
        <v>38.67595013887788</v>
      </c>
      <c r="R529">
        <v>11.631220765895684</v>
      </c>
      <c r="S529">
        <v>12.406635483622061</v>
      </c>
      <c r="T529">
        <v>15.508294354527578</v>
      </c>
      <c r="U529">
        <v>32.357106536228066</v>
      </c>
      <c r="V529">
        <v>32.357106536228066</v>
      </c>
      <c r="W529">
        <v>32.357106536228066</v>
      </c>
      <c r="X529">
        <v>9.7071319608684199</v>
      </c>
      <c r="Y529">
        <f t="shared" si="53"/>
        <v>3.7600000000000002</v>
      </c>
      <c r="Z529" s="22">
        <f t="shared" si="54"/>
        <v>121.47076119798103</v>
      </c>
      <c r="AB529">
        <f t="shared" si="55"/>
        <v>770</v>
      </c>
      <c r="AC529">
        <f t="shared" si="55"/>
        <v>2990</v>
      </c>
    </row>
    <row r="530" spans="1:29" x14ac:dyDescent="0.25">
      <c r="A530" s="20">
        <v>39448</v>
      </c>
      <c r="F530" s="3">
        <v>0.92</v>
      </c>
      <c r="G530" s="3">
        <v>4.66</v>
      </c>
      <c r="H530" s="21"/>
      <c r="J530">
        <v>34.429701925018207</v>
      </c>
      <c r="K530" s="22">
        <f t="shared" si="56"/>
        <v>114.77651450727056</v>
      </c>
      <c r="L530" s="22">
        <f t="shared" si="57"/>
        <v>83.7736583100221</v>
      </c>
      <c r="M530">
        <f t="shared" si="58"/>
        <v>63.48833509677803</v>
      </c>
      <c r="N530">
        <f t="shared" si="59"/>
        <v>32.485478899529568</v>
      </c>
      <c r="O530">
        <f t="shared" si="60"/>
        <v>19.746075409517971</v>
      </c>
      <c r="P530">
        <f t="shared" si="61"/>
        <v>50.748931606766433</v>
      </c>
      <c r="Q530">
        <v>31.002856197248466</v>
      </c>
      <c r="R530">
        <v>9.5545526175086959</v>
      </c>
      <c r="S530">
        <v>10.191522792009277</v>
      </c>
      <c r="T530">
        <v>12.739403490011595</v>
      </c>
      <c r="U530">
        <v>25.385957063643062</v>
      </c>
      <c r="V530">
        <v>25.385957063643062</v>
      </c>
      <c r="W530">
        <v>25.385957063643062</v>
      </c>
      <c r="X530">
        <v>7.6157871190929196</v>
      </c>
      <c r="Y530">
        <f t="shared" si="53"/>
        <v>5.58</v>
      </c>
      <c r="Z530" s="22">
        <f t="shared" si="54"/>
        <v>97.918037021796238</v>
      </c>
      <c r="AB530">
        <f t="shared" si="55"/>
        <v>920</v>
      </c>
      <c r="AC530">
        <f t="shared" si="55"/>
        <v>4660</v>
      </c>
    </row>
    <row r="531" spans="1:29" x14ac:dyDescent="0.25">
      <c r="A531" s="20">
        <v>39479</v>
      </c>
      <c r="F531" s="3">
        <v>0.91</v>
      </c>
      <c r="G531" s="3">
        <v>2.69</v>
      </c>
      <c r="H531" s="21"/>
      <c r="J531">
        <v>24.193170581510415</v>
      </c>
      <c r="K531" s="22">
        <f t="shared" si="56"/>
        <v>67.676885696210221</v>
      </c>
      <c r="L531" s="22">
        <f t="shared" si="57"/>
        <v>52.403496052038484</v>
      </c>
      <c r="M531">
        <f t="shared" si="58"/>
        <v>38.539114062690253</v>
      </c>
      <c r="N531">
        <f t="shared" si="59"/>
        <v>23.265724418518516</v>
      </c>
      <c r="O531">
        <f t="shared" si="60"/>
        <v>14.141910921060276</v>
      </c>
      <c r="P531">
        <f t="shared" si="61"/>
        <v>29.415300565232009</v>
      </c>
      <c r="Q531">
        <v>15.273389644171733</v>
      </c>
      <c r="R531">
        <v>6.8428601230936819</v>
      </c>
      <c r="S531">
        <v>7.2990507979665935</v>
      </c>
      <c r="T531">
        <v>9.1238134974582419</v>
      </c>
      <c r="U531">
        <v>15.879847288496512</v>
      </c>
      <c r="V531">
        <v>15.879847288496512</v>
      </c>
      <c r="W531">
        <v>15.879847288496512</v>
      </c>
      <c r="X531">
        <v>4.7639541865489532</v>
      </c>
      <c r="Y531">
        <f t="shared" si="53"/>
        <v>3.6</v>
      </c>
      <c r="Z531" s="22">
        <f t="shared" si="54"/>
        <v>62.732284644200668</v>
      </c>
      <c r="AB531">
        <f t="shared" si="55"/>
        <v>910</v>
      </c>
      <c r="AC531">
        <f t="shared" si="55"/>
        <v>2690</v>
      </c>
    </row>
    <row r="532" spans="1:29" x14ac:dyDescent="0.25">
      <c r="A532" s="20">
        <v>39508</v>
      </c>
      <c r="F532" s="3">
        <v>0.74</v>
      </c>
      <c r="G532" s="3">
        <v>2.1</v>
      </c>
      <c r="H532" s="21"/>
      <c r="J532">
        <v>18.512469289384523</v>
      </c>
      <c r="K532" s="22">
        <f t="shared" si="56"/>
        <v>36.502424800264585</v>
      </c>
      <c r="L532" s="22">
        <f t="shared" si="57"/>
        <v>33.796519776064549</v>
      </c>
      <c r="M532">
        <f t="shared" si="58"/>
        <v>19.272284900861482</v>
      </c>
      <c r="N532">
        <f t="shared" si="59"/>
        <v>16.566379876661443</v>
      </c>
      <c r="O532">
        <f t="shared" si="60"/>
        <v>10.069760317186368</v>
      </c>
      <c r="P532">
        <f t="shared" si="61"/>
        <v>12.775665341386407</v>
      </c>
      <c r="Q532">
        <v>2.7059050242000389</v>
      </c>
      <c r="R532">
        <v>4.8724646696063072</v>
      </c>
      <c r="S532">
        <v>5.1972956475800602</v>
      </c>
      <c r="T532">
        <v>6.496619559475076</v>
      </c>
      <c r="U532">
        <v>10.241369629110469</v>
      </c>
      <c r="V532">
        <v>10.241369629110469</v>
      </c>
      <c r="W532">
        <v>10.241369629110469</v>
      </c>
      <c r="X532">
        <v>3.0724108887331405</v>
      </c>
      <c r="Y532">
        <f t="shared" si="53"/>
        <v>2.84</v>
      </c>
      <c r="Z532" s="22">
        <f t="shared" si="54"/>
        <v>37.784754190246005</v>
      </c>
      <c r="AB532">
        <f t="shared" si="55"/>
        <v>740</v>
      </c>
      <c r="AC532">
        <f t="shared" si="55"/>
        <v>2100</v>
      </c>
    </row>
    <row r="533" spans="1:29" x14ac:dyDescent="0.25">
      <c r="A533" s="20">
        <v>39539</v>
      </c>
      <c r="F533" s="3">
        <v>0.67</v>
      </c>
      <c r="G533" s="3">
        <v>1.52</v>
      </c>
      <c r="H533" s="21"/>
      <c r="J533">
        <v>4.6812050521918405</v>
      </c>
      <c r="K533" s="22">
        <f t="shared" si="56"/>
        <v>0</v>
      </c>
      <c r="L533" s="22">
        <f t="shared" si="57"/>
        <v>0</v>
      </c>
      <c r="M533">
        <f t="shared" si="58"/>
        <v>4.1891019486863428</v>
      </c>
      <c r="N533">
        <f t="shared" si="59"/>
        <v>4.1891019486863428</v>
      </c>
      <c r="O533">
        <f t="shared" si="60"/>
        <v>2.5463168707701298</v>
      </c>
      <c r="P533">
        <f t="shared" si="61"/>
        <v>2.5463168707701298</v>
      </c>
      <c r="Q533">
        <v>0</v>
      </c>
      <c r="R533">
        <v>1.2320888084371595</v>
      </c>
      <c r="S533">
        <v>1.3142280623329701</v>
      </c>
      <c r="T533">
        <v>1.6427850779162125</v>
      </c>
      <c r="U533">
        <v>0</v>
      </c>
      <c r="V533">
        <v>0</v>
      </c>
      <c r="W533">
        <v>0</v>
      </c>
      <c r="X533">
        <v>0</v>
      </c>
      <c r="Y533">
        <f t="shared" si="53"/>
        <v>2.19</v>
      </c>
      <c r="Z533" s="22">
        <f t="shared" si="54"/>
        <v>8.8703070008781832</v>
      </c>
      <c r="AB533">
        <f t="shared" si="55"/>
        <v>670</v>
      </c>
      <c r="AC533">
        <f t="shared" si="55"/>
        <v>1520</v>
      </c>
    </row>
    <row r="534" spans="1:29" x14ac:dyDescent="0.25">
      <c r="A534" s="20">
        <v>39569</v>
      </c>
      <c r="F534" s="3">
        <v>0.82</v>
      </c>
      <c r="G534" s="3">
        <v>1.34</v>
      </c>
      <c r="H534" s="21"/>
      <c r="J534">
        <v>3.473902733219925</v>
      </c>
      <c r="K534" s="22">
        <f t="shared" si="56"/>
        <v>0</v>
      </c>
      <c r="L534" s="22">
        <f t="shared" si="57"/>
        <v>0</v>
      </c>
      <c r="M534">
        <f t="shared" si="58"/>
        <v>3.1087150737959224</v>
      </c>
      <c r="N534">
        <f t="shared" si="59"/>
        <v>3.1087150737959224</v>
      </c>
      <c r="O534">
        <f t="shared" si="60"/>
        <v>1.8896111232877175</v>
      </c>
      <c r="P534">
        <f t="shared" si="61"/>
        <v>1.8896111232877175</v>
      </c>
      <c r="Q534">
        <v>0</v>
      </c>
      <c r="R534">
        <v>0.9143279628811537</v>
      </c>
      <c r="S534">
        <v>0.97528316040656382</v>
      </c>
      <c r="T534">
        <v>1.2191039505082049</v>
      </c>
      <c r="U534">
        <v>0</v>
      </c>
      <c r="V534">
        <v>0</v>
      </c>
      <c r="W534">
        <v>0</v>
      </c>
      <c r="X534">
        <v>0</v>
      </c>
      <c r="Y534">
        <f t="shared" si="53"/>
        <v>2.16</v>
      </c>
      <c r="Z534" s="22">
        <f t="shared" si="54"/>
        <v>6.582617807015847</v>
      </c>
      <c r="AB534">
        <f t="shared" si="55"/>
        <v>820</v>
      </c>
      <c r="AC534">
        <f t="shared" si="55"/>
        <v>1340</v>
      </c>
    </row>
    <row r="535" spans="1:29" x14ac:dyDescent="0.25">
      <c r="A535" s="20">
        <v>39600</v>
      </c>
      <c r="F535" s="3">
        <v>0.91</v>
      </c>
      <c r="G535" s="3">
        <v>1.34</v>
      </c>
      <c r="H535" s="21"/>
      <c r="J535">
        <v>6.2551601368094154</v>
      </c>
      <c r="K535" s="22">
        <f t="shared" si="56"/>
        <v>0</v>
      </c>
      <c r="L535" s="22">
        <f t="shared" si="57"/>
        <v>0</v>
      </c>
      <c r="M535">
        <f t="shared" si="58"/>
        <v>3.5410815086651244</v>
      </c>
      <c r="N535">
        <f t="shared" si="59"/>
        <v>3.5410815086651244</v>
      </c>
      <c r="O535">
        <f t="shared" si="60"/>
        <v>2.1524220935023304</v>
      </c>
      <c r="P535">
        <f t="shared" si="61"/>
        <v>2.1524220935023304</v>
      </c>
      <c r="Q535">
        <v>0</v>
      </c>
      <c r="R535">
        <v>1.0414945613720954</v>
      </c>
      <c r="S535">
        <v>1.110927532130235</v>
      </c>
      <c r="T535">
        <v>1.3886594151627938</v>
      </c>
      <c r="U535">
        <v>0</v>
      </c>
      <c r="V535">
        <v>0</v>
      </c>
      <c r="W535">
        <v>0</v>
      </c>
      <c r="X535">
        <v>0</v>
      </c>
      <c r="Y535">
        <f t="shared" si="53"/>
        <v>2.25</v>
      </c>
      <c r="Z535" s="22">
        <f t="shared" si="54"/>
        <v>9.7962416454745398</v>
      </c>
      <c r="AB535">
        <f t="shared" si="55"/>
        <v>910</v>
      </c>
      <c r="AC535">
        <f t="shared" si="55"/>
        <v>1340</v>
      </c>
    </row>
    <row r="536" spans="1:29" x14ac:dyDescent="0.25">
      <c r="A536" s="20">
        <v>39630</v>
      </c>
      <c r="F536" s="3">
        <v>0.94</v>
      </c>
      <c r="G536" s="3">
        <v>1.19</v>
      </c>
      <c r="H536" s="21"/>
      <c r="J536">
        <v>6.5181609219244701</v>
      </c>
      <c r="K536" s="22">
        <f t="shared" si="56"/>
        <v>0</v>
      </c>
      <c r="L536" s="22">
        <f t="shared" si="57"/>
        <v>0</v>
      </c>
      <c r="M536">
        <f t="shared" si="58"/>
        <v>3.9408400292226711</v>
      </c>
      <c r="N536">
        <f t="shared" si="59"/>
        <v>3.9408400292226711</v>
      </c>
      <c r="O536">
        <f t="shared" si="60"/>
        <v>2.395412566782408</v>
      </c>
      <c r="P536">
        <f t="shared" si="61"/>
        <v>2.395412566782408</v>
      </c>
      <c r="Q536">
        <v>0</v>
      </c>
      <c r="R536">
        <v>1.1590705968301973</v>
      </c>
      <c r="S536">
        <v>1.2363419699522105</v>
      </c>
      <c r="T536">
        <v>1.5454274624402631</v>
      </c>
      <c r="U536">
        <v>0</v>
      </c>
      <c r="V536">
        <v>0</v>
      </c>
      <c r="W536">
        <v>0</v>
      </c>
      <c r="X536">
        <v>0</v>
      </c>
      <c r="Y536">
        <f t="shared" si="53"/>
        <v>2.13</v>
      </c>
      <c r="Z536" s="22">
        <f t="shared" si="54"/>
        <v>10.459000951147141</v>
      </c>
      <c r="AB536">
        <f t="shared" si="55"/>
        <v>940</v>
      </c>
      <c r="AC536">
        <f t="shared" si="55"/>
        <v>1190</v>
      </c>
    </row>
    <row r="537" spans="1:29" x14ac:dyDescent="0.25">
      <c r="A537" s="20">
        <v>39661</v>
      </c>
      <c r="F537" s="3">
        <v>0.97</v>
      </c>
      <c r="G537" s="3">
        <v>0.98</v>
      </c>
      <c r="H537" s="21"/>
      <c r="J537">
        <v>11.940649538054434</v>
      </c>
      <c r="K537" s="22">
        <f t="shared" si="56"/>
        <v>5.1957691948144156</v>
      </c>
      <c r="L537" s="22">
        <f t="shared" si="57"/>
        <v>5.1957691948144156</v>
      </c>
      <c r="M537">
        <f t="shared" si="58"/>
        <v>6.7596691940524174</v>
      </c>
      <c r="N537">
        <f t="shared" si="59"/>
        <v>6.7596691940524174</v>
      </c>
      <c r="O537">
        <f t="shared" si="60"/>
        <v>4.1088185297181354</v>
      </c>
      <c r="P537">
        <f t="shared" si="61"/>
        <v>4.1088185297181354</v>
      </c>
      <c r="Q537">
        <v>0</v>
      </c>
      <c r="R537">
        <v>1.988137998250711</v>
      </c>
      <c r="S537">
        <v>2.1206805314674249</v>
      </c>
      <c r="T537">
        <v>2.6508506643342815</v>
      </c>
      <c r="U537">
        <v>1.5744755135801258</v>
      </c>
      <c r="V537">
        <v>1.5744755135801258</v>
      </c>
      <c r="W537">
        <v>1.5744755135801258</v>
      </c>
      <c r="X537">
        <v>0.47234265407403775</v>
      </c>
      <c r="Y537">
        <f t="shared" si="53"/>
        <v>1.95</v>
      </c>
      <c r="Z537" s="22">
        <f t="shared" si="54"/>
        <v>18.700318732106851</v>
      </c>
      <c r="AB537">
        <f t="shared" si="55"/>
        <v>970</v>
      </c>
      <c r="AC537">
        <f t="shared" si="55"/>
        <v>980</v>
      </c>
    </row>
    <row r="538" spans="1:29" x14ac:dyDescent="0.25">
      <c r="A538" s="20">
        <v>39692</v>
      </c>
      <c r="F538" s="3">
        <v>0.95</v>
      </c>
      <c r="G538" s="3">
        <v>0.61</v>
      </c>
      <c r="H538" s="21"/>
      <c r="J538">
        <v>28.596291601921301</v>
      </c>
      <c r="K538" s="22">
        <f t="shared" si="56"/>
        <v>39.347557917587771</v>
      </c>
      <c r="L538" s="22">
        <f t="shared" si="57"/>
        <v>34.709777187418283</v>
      </c>
      <c r="M538">
        <f t="shared" si="58"/>
        <v>20.826303037067639</v>
      </c>
      <c r="N538">
        <f t="shared" si="59"/>
        <v>16.18852230689815</v>
      </c>
      <c r="O538">
        <f t="shared" si="60"/>
        <v>9.8400821865459349</v>
      </c>
      <c r="P538">
        <f t="shared" si="61"/>
        <v>14.477862916715424</v>
      </c>
      <c r="Q538">
        <v>4.6377807301694887</v>
      </c>
      <c r="R538">
        <v>4.7613300902641624</v>
      </c>
      <c r="S538">
        <v>5.0787520962817725</v>
      </c>
      <c r="T538">
        <v>6.3484401203522154</v>
      </c>
      <c r="U538">
        <v>10.518114299217663</v>
      </c>
      <c r="V538">
        <v>10.518114299217663</v>
      </c>
      <c r="W538">
        <v>10.518114299217663</v>
      </c>
      <c r="X538">
        <v>3.1554342897652989</v>
      </c>
      <c r="Y538">
        <f t="shared" si="53"/>
        <v>1.56</v>
      </c>
      <c r="Z538" s="22">
        <f t="shared" si="54"/>
        <v>49.42259463898894</v>
      </c>
      <c r="AB538">
        <f t="shared" si="55"/>
        <v>950</v>
      </c>
      <c r="AC538">
        <f t="shared" si="55"/>
        <v>610</v>
      </c>
    </row>
    <row r="539" spans="1:29" x14ac:dyDescent="0.25">
      <c r="A539" s="20">
        <v>39722</v>
      </c>
      <c r="F539" s="3">
        <v>0.91</v>
      </c>
      <c r="G539" s="3">
        <v>0.46</v>
      </c>
      <c r="H539" s="21"/>
      <c r="J539">
        <v>53.53553006980286</v>
      </c>
      <c r="K539" s="22">
        <f t="shared" si="56"/>
        <v>101.78021000206851</v>
      </c>
      <c r="L539" s="22">
        <f t="shared" si="57"/>
        <v>78.275436836836178</v>
      </c>
      <c r="M539">
        <f t="shared" si="58"/>
        <v>53.81153932956925</v>
      </c>
      <c r="N539">
        <f t="shared" si="59"/>
        <v>30.306766164336921</v>
      </c>
      <c r="O539">
        <f t="shared" si="60"/>
        <v>18.421759825381265</v>
      </c>
      <c r="P539">
        <f t="shared" si="61"/>
        <v>41.926532990613595</v>
      </c>
      <c r="Q539">
        <v>23.504773165232326</v>
      </c>
      <c r="R539">
        <v>8.9137547542167415</v>
      </c>
      <c r="S539">
        <v>9.5080050711645221</v>
      </c>
      <c r="T539">
        <v>11.885006338955654</v>
      </c>
      <c r="U539">
        <v>23.719829344495814</v>
      </c>
      <c r="V539">
        <v>23.719829344495814</v>
      </c>
      <c r="W539">
        <v>23.719829344495814</v>
      </c>
      <c r="X539">
        <v>7.1159488033487452</v>
      </c>
      <c r="Y539">
        <f t="shared" si="53"/>
        <v>1.37</v>
      </c>
      <c r="Z539" s="22">
        <f t="shared" si="54"/>
        <v>107.34706939937212</v>
      </c>
      <c r="AA539">
        <f>+X539+W539</f>
        <v>30.835778147844557</v>
      </c>
      <c r="AB539">
        <f t="shared" si="55"/>
        <v>910</v>
      </c>
      <c r="AC539">
        <f t="shared" si="55"/>
        <v>460</v>
      </c>
    </row>
    <row r="540" spans="1:29" x14ac:dyDescent="0.25">
      <c r="A540" s="20">
        <v>39753</v>
      </c>
      <c r="F540" s="3">
        <v>0.57999999999999996</v>
      </c>
      <c r="G540" s="3">
        <v>0.4</v>
      </c>
      <c r="H540" s="21"/>
      <c r="J540">
        <v>67.110333541927105</v>
      </c>
      <c r="K540" s="22">
        <f t="shared" si="56"/>
        <v>131.83982974834092</v>
      </c>
      <c r="L540" s="22">
        <f t="shared" si="57"/>
        <v>100.13375148642075</v>
      </c>
      <c r="M540">
        <f t="shared" si="58"/>
        <v>69.697617398899325</v>
      </c>
      <c r="N540">
        <f t="shared" si="59"/>
        <v>37.991539136979171</v>
      </c>
      <c r="O540">
        <f t="shared" si="60"/>
        <v>23.092896338163811</v>
      </c>
      <c r="P540">
        <f t="shared" si="61"/>
        <v>54.798974600083966</v>
      </c>
      <c r="Q540">
        <v>31.706078261920155</v>
      </c>
      <c r="R540">
        <v>11.173982099111521</v>
      </c>
      <c r="S540">
        <v>11.918914239052288</v>
      </c>
      <c r="T540">
        <v>14.898642798815361</v>
      </c>
      <c r="U540">
        <v>30.343561056491136</v>
      </c>
      <c r="V540">
        <v>30.343561056491136</v>
      </c>
      <c r="W540">
        <v>30.343561056491136</v>
      </c>
      <c r="X540">
        <v>9.1030683169473416</v>
      </c>
      <c r="Y540">
        <f t="shared" si="53"/>
        <v>0.98</v>
      </c>
      <c r="Z540" s="22">
        <f t="shared" si="54"/>
        <v>136.80795094082643</v>
      </c>
      <c r="AB540">
        <f t="shared" si="55"/>
        <v>580</v>
      </c>
      <c r="AC540">
        <f t="shared" si="55"/>
        <v>400</v>
      </c>
    </row>
    <row r="541" spans="1:29" x14ac:dyDescent="0.25">
      <c r="A541" s="20">
        <v>39783</v>
      </c>
      <c r="F541" s="3">
        <v>0.39</v>
      </c>
      <c r="G541" s="3">
        <v>0.4</v>
      </c>
      <c r="H541" s="21"/>
      <c r="J541">
        <v>68.726996624362954</v>
      </c>
      <c r="K541" s="22">
        <f t="shared" si="56"/>
        <v>137.12059826172739</v>
      </c>
      <c r="L541" s="22">
        <f t="shared" si="57"/>
        <v>102.74436374453758</v>
      </c>
      <c r="M541">
        <f t="shared" si="58"/>
        <v>73.922385121235124</v>
      </c>
      <c r="N541">
        <f t="shared" si="59"/>
        <v>39.546150604045323</v>
      </c>
      <c r="O541">
        <f t="shared" si="60"/>
        <v>24.037856249517745</v>
      </c>
      <c r="P541">
        <f t="shared" si="61"/>
        <v>58.414090766707545</v>
      </c>
      <c r="Q541">
        <v>34.3762345171898</v>
      </c>
      <c r="R541">
        <v>11.631220765895684</v>
      </c>
      <c r="S541">
        <v>12.406635483622061</v>
      </c>
      <c r="T541">
        <v>15.508294354527578</v>
      </c>
      <c r="U541">
        <v>31.134655680162904</v>
      </c>
      <c r="V541">
        <v>31.134655680162904</v>
      </c>
      <c r="W541">
        <v>31.134655680162904</v>
      </c>
      <c r="X541">
        <v>9.3403967040488709</v>
      </c>
      <c r="Y541">
        <f t="shared" si="53"/>
        <v>0.79</v>
      </c>
      <c r="Z541" s="22">
        <f t="shared" si="54"/>
        <v>142.64938174559808</v>
      </c>
      <c r="AB541">
        <f t="shared" si="55"/>
        <v>390</v>
      </c>
      <c r="AC541">
        <f t="shared" si="55"/>
        <v>400</v>
      </c>
    </row>
    <row r="542" spans="1:29" x14ac:dyDescent="0.25">
      <c r="A542" s="20">
        <v>39814</v>
      </c>
      <c r="F542" s="3">
        <v>0.26</v>
      </c>
      <c r="G542" s="3">
        <v>0.55000000000000004</v>
      </c>
      <c r="H542" s="21"/>
      <c r="J542">
        <v>55.142171332861977</v>
      </c>
      <c r="K542" s="22">
        <f t="shared" si="56"/>
        <v>105.2532038493429</v>
      </c>
      <c r="L542" s="22">
        <f t="shared" si="57"/>
        <v>79.240834986039971</v>
      </c>
      <c r="M542">
        <f t="shared" si="58"/>
        <v>58.497847762832492</v>
      </c>
      <c r="N542">
        <f t="shared" si="59"/>
        <v>32.485478899529568</v>
      </c>
      <c r="O542">
        <f t="shared" si="60"/>
        <v>19.746075409517971</v>
      </c>
      <c r="P542">
        <f t="shared" si="61"/>
        <v>45.758444272820896</v>
      </c>
      <c r="Q542">
        <v>26.012368863302921</v>
      </c>
      <c r="R542">
        <v>9.5545526175086959</v>
      </c>
      <c r="S542">
        <v>10.191522792009277</v>
      </c>
      <c r="T542">
        <v>12.739403490011595</v>
      </c>
      <c r="U542">
        <v>24.012374238193932</v>
      </c>
      <c r="V542">
        <v>24.012374238193932</v>
      </c>
      <c r="W542">
        <v>24.012374238193932</v>
      </c>
      <c r="X542">
        <v>7.2037122714581798</v>
      </c>
      <c r="Y542">
        <f t="shared" si="53"/>
        <v>0.81</v>
      </c>
      <c r="Z542" s="22">
        <f t="shared" si="54"/>
        <v>113.64001909569447</v>
      </c>
      <c r="AB542">
        <f t="shared" si="55"/>
        <v>260</v>
      </c>
      <c r="AC542">
        <f t="shared" si="55"/>
        <v>550</v>
      </c>
    </row>
    <row r="543" spans="1:29" x14ac:dyDescent="0.25">
      <c r="A543" s="20">
        <v>39845</v>
      </c>
      <c r="F543" s="3">
        <v>0.31</v>
      </c>
      <c r="G543" s="3">
        <v>0.76</v>
      </c>
      <c r="H543" s="21"/>
      <c r="J543">
        <v>37.592688416658689</v>
      </c>
      <c r="K543" s="22">
        <f t="shared" si="56"/>
        <v>67.411637066538205</v>
      </c>
      <c r="L543" s="22">
        <f t="shared" si="57"/>
        <v>51.573092489395073</v>
      </c>
      <c r="M543">
        <f t="shared" si="58"/>
        <v>38.302002636402385</v>
      </c>
      <c r="N543">
        <f t="shared" si="59"/>
        <v>22.46345805925926</v>
      </c>
      <c r="O543">
        <f t="shared" si="60"/>
        <v>13.654258820334061</v>
      </c>
      <c r="P543">
        <f t="shared" si="61"/>
        <v>29.492803397477186</v>
      </c>
      <c r="Q543">
        <v>15.838544577143125</v>
      </c>
      <c r="R543">
        <v>6.6068994291939003</v>
      </c>
      <c r="S543">
        <v>7.0473593911401595</v>
      </c>
      <c r="T543">
        <v>8.8091992389251992</v>
      </c>
      <c r="U543">
        <v>15.628209845271234</v>
      </c>
      <c r="V543">
        <v>15.628209845271234</v>
      </c>
      <c r="W543">
        <v>15.628209845271234</v>
      </c>
      <c r="X543">
        <v>4.6884629535813707</v>
      </c>
      <c r="Y543">
        <f t="shared" si="53"/>
        <v>1.07</v>
      </c>
      <c r="Z543" s="22">
        <f t="shared" si="54"/>
        <v>75.894691053061081</v>
      </c>
      <c r="AB543">
        <f t="shared" si="55"/>
        <v>310</v>
      </c>
      <c r="AC543">
        <f t="shared" si="55"/>
        <v>760</v>
      </c>
    </row>
    <row r="544" spans="1:29" x14ac:dyDescent="0.25">
      <c r="A544" s="20">
        <v>39873</v>
      </c>
      <c r="F544" s="3">
        <v>0.23</v>
      </c>
      <c r="G544" s="3">
        <v>0.65</v>
      </c>
      <c r="H544" s="21"/>
      <c r="J544">
        <v>29.263759888655542</v>
      </c>
      <c r="K544" s="22">
        <f t="shared" si="56"/>
        <v>47.747953448853679</v>
      </c>
      <c r="L544" s="22">
        <f t="shared" si="57"/>
        <v>39.057689493361394</v>
      </c>
      <c r="M544">
        <f t="shared" si="58"/>
        <v>25.256643832153731</v>
      </c>
      <c r="N544">
        <f t="shared" si="59"/>
        <v>16.566379876661443</v>
      </c>
      <c r="O544">
        <f t="shared" si="60"/>
        <v>10.069760317186368</v>
      </c>
      <c r="P544">
        <f t="shared" si="61"/>
        <v>18.760024272678656</v>
      </c>
      <c r="Q544">
        <v>8.6902639554922878</v>
      </c>
      <c r="R544">
        <v>4.8724646696063072</v>
      </c>
      <c r="S544">
        <v>5.1972956475800602</v>
      </c>
      <c r="T544">
        <v>6.496619559475076</v>
      </c>
      <c r="U544">
        <v>11.835663482836786</v>
      </c>
      <c r="V544">
        <v>11.835663482836786</v>
      </c>
      <c r="W544">
        <v>11.835663482836786</v>
      </c>
      <c r="X544">
        <v>3.550699044851036</v>
      </c>
      <c r="Y544">
        <f t="shared" si="53"/>
        <v>0.88</v>
      </c>
      <c r="Z544" s="22">
        <f t="shared" si="54"/>
        <v>54.52040372080927</v>
      </c>
      <c r="AB544">
        <f t="shared" si="55"/>
        <v>230</v>
      </c>
      <c r="AC544">
        <f t="shared" si="55"/>
        <v>650</v>
      </c>
    </row>
    <row r="545" spans="1:29" x14ac:dyDescent="0.25">
      <c r="A545" s="20">
        <v>39904</v>
      </c>
      <c r="F545" s="3">
        <v>0.34</v>
      </c>
      <c r="G545" s="3">
        <v>0.63</v>
      </c>
      <c r="H545" s="21"/>
      <c r="J545">
        <v>7.3998589002633093</v>
      </c>
      <c r="K545" s="22">
        <f t="shared" si="56"/>
        <v>0.91327173101011638</v>
      </c>
      <c r="L545" s="22">
        <f t="shared" si="57"/>
        <v>0.91327173101011638</v>
      </c>
      <c r="M545">
        <f t="shared" si="58"/>
        <v>4.1891019486863428</v>
      </c>
      <c r="N545">
        <f t="shared" si="59"/>
        <v>4.1891019486863428</v>
      </c>
      <c r="O545">
        <f t="shared" si="60"/>
        <v>2.5463168707701298</v>
      </c>
      <c r="P545">
        <f t="shared" si="61"/>
        <v>2.5463168707701298</v>
      </c>
      <c r="Q545">
        <v>0</v>
      </c>
      <c r="R545">
        <v>1.2320888084371595</v>
      </c>
      <c r="S545">
        <v>1.3142280623329701</v>
      </c>
      <c r="T545">
        <v>1.6427850779162125</v>
      </c>
      <c r="U545">
        <v>0.27674900939700497</v>
      </c>
      <c r="V545">
        <v>0.27674900939700497</v>
      </c>
      <c r="W545">
        <v>0.27674900939700497</v>
      </c>
      <c r="X545">
        <v>8.3024702819101487E-2</v>
      </c>
      <c r="Y545">
        <f t="shared" si="53"/>
        <v>0.97</v>
      </c>
      <c r="Z545" s="22">
        <f t="shared" si="54"/>
        <v>11.588960848949652</v>
      </c>
      <c r="AB545">
        <f t="shared" si="55"/>
        <v>340</v>
      </c>
      <c r="AC545">
        <f t="shared" si="55"/>
        <v>630</v>
      </c>
    </row>
    <row r="546" spans="1:29" x14ac:dyDescent="0.25">
      <c r="A546" s="20">
        <v>39934</v>
      </c>
      <c r="F546" s="3">
        <v>0.53</v>
      </c>
      <c r="G546" s="3">
        <v>0.7</v>
      </c>
      <c r="H546" s="21"/>
      <c r="J546">
        <v>5.4914044081513209</v>
      </c>
      <c r="K546" s="22">
        <f t="shared" si="56"/>
        <v>0</v>
      </c>
      <c r="L546" s="22">
        <f t="shared" si="57"/>
        <v>0</v>
      </c>
      <c r="M546">
        <f t="shared" si="58"/>
        <v>3.1087150737959224</v>
      </c>
      <c r="N546">
        <f t="shared" si="59"/>
        <v>3.1087150737959224</v>
      </c>
      <c r="O546">
        <f t="shared" si="60"/>
        <v>1.8896111232877175</v>
      </c>
      <c r="P546">
        <f t="shared" si="61"/>
        <v>1.8896111232877175</v>
      </c>
      <c r="Q546">
        <v>0</v>
      </c>
      <c r="R546">
        <v>0.9143279628811537</v>
      </c>
      <c r="S546">
        <v>0.97528316040656382</v>
      </c>
      <c r="T546">
        <v>1.2191039505082049</v>
      </c>
      <c r="U546">
        <v>0</v>
      </c>
      <c r="V546">
        <v>0</v>
      </c>
      <c r="W546">
        <v>0</v>
      </c>
      <c r="X546">
        <v>0</v>
      </c>
      <c r="Y546">
        <f t="shared" si="53"/>
        <v>1.23</v>
      </c>
      <c r="Z546" s="22">
        <f t="shared" si="54"/>
        <v>8.6001194819472424</v>
      </c>
      <c r="AB546">
        <f t="shared" si="55"/>
        <v>530</v>
      </c>
      <c r="AC546">
        <f t="shared" si="55"/>
        <v>700</v>
      </c>
    </row>
    <row r="547" spans="1:29" x14ac:dyDescent="0.25">
      <c r="A547" s="20">
        <v>39965</v>
      </c>
      <c r="F547" s="3">
        <v>0.64</v>
      </c>
      <c r="G547" s="3">
        <v>0.7</v>
      </c>
      <c r="H547" s="21"/>
      <c r="J547">
        <v>8.5532600608005414</v>
      </c>
      <c r="K547" s="22">
        <f t="shared" si="56"/>
        <v>0.11497207082339354</v>
      </c>
      <c r="L547" s="22">
        <f t="shared" si="57"/>
        <v>0.11497207082339354</v>
      </c>
      <c r="M547">
        <f t="shared" si="58"/>
        <v>3.5410815086651244</v>
      </c>
      <c r="N547">
        <f t="shared" si="59"/>
        <v>3.5410815086651244</v>
      </c>
      <c r="O547">
        <f t="shared" si="60"/>
        <v>2.1524220935023304</v>
      </c>
      <c r="P547">
        <f t="shared" si="61"/>
        <v>2.1524220935023304</v>
      </c>
      <c r="Q547">
        <v>0</v>
      </c>
      <c r="R547">
        <v>1.0414945613720954</v>
      </c>
      <c r="S547">
        <v>1.110927532130235</v>
      </c>
      <c r="T547">
        <v>1.3886594151627938</v>
      </c>
      <c r="U547">
        <v>3.4840021461634403E-2</v>
      </c>
      <c r="V547">
        <v>3.4840021461634403E-2</v>
      </c>
      <c r="W547">
        <v>3.4840021461634403E-2</v>
      </c>
      <c r="X547">
        <v>1.0452006438490322E-2</v>
      </c>
      <c r="Y547">
        <f t="shared" si="53"/>
        <v>1.3399999999999999</v>
      </c>
      <c r="Z547" s="22">
        <f t="shared" si="54"/>
        <v>12.094341569465666</v>
      </c>
      <c r="AB547">
        <f t="shared" si="55"/>
        <v>640</v>
      </c>
      <c r="AC547">
        <f t="shared" si="55"/>
        <v>700</v>
      </c>
    </row>
    <row r="548" spans="1:29" x14ac:dyDescent="0.25">
      <c r="A548" s="20">
        <v>39995</v>
      </c>
      <c r="F548" s="3">
        <v>0.6</v>
      </c>
      <c r="G548" s="3">
        <v>0.68</v>
      </c>
      <c r="H548" s="21"/>
      <c r="J548">
        <v>9.0025538822295967</v>
      </c>
      <c r="K548" s="22">
        <f t="shared" si="56"/>
        <v>1.498133803229923</v>
      </c>
      <c r="L548" s="22">
        <f t="shared" si="57"/>
        <v>1.498133803229923</v>
      </c>
      <c r="M548">
        <f t="shared" si="58"/>
        <v>3.9408400292226711</v>
      </c>
      <c r="N548">
        <f t="shared" si="59"/>
        <v>3.9408400292226711</v>
      </c>
      <c r="O548">
        <f t="shared" si="60"/>
        <v>2.395412566782408</v>
      </c>
      <c r="P548">
        <f t="shared" si="61"/>
        <v>2.395412566782408</v>
      </c>
      <c r="Q548">
        <v>0</v>
      </c>
      <c r="R548">
        <v>1.1590705968301973</v>
      </c>
      <c r="S548">
        <v>1.2363419699522105</v>
      </c>
      <c r="T548">
        <v>1.5454274624402631</v>
      </c>
      <c r="U548">
        <v>0.45397994037270395</v>
      </c>
      <c r="V548">
        <v>0.45397994037270395</v>
      </c>
      <c r="W548">
        <v>0.45397994037270395</v>
      </c>
      <c r="X548">
        <v>0.13619398211181119</v>
      </c>
      <c r="Y548">
        <f t="shared" si="53"/>
        <v>1.28</v>
      </c>
      <c r="Z548" s="22">
        <f t="shared" si="54"/>
        <v>12.943393911452269</v>
      </c>
      <c r="AB548">
        <f t="shared" si="55"/>
        <v>600</v>
      </c>
      <c r="AC548">
        <f t="shared" si="55"/>
        <v>680</v>
      </c>
    </row>
    <row r="549" spans="1:29" x14ac:dyDescent="0.25">
      <c r="A549" s="20">
        <v>40026</v>
      </c>
      <c r="F549" s="3">
        <v>0.55000000000000004</v>
      </c>
      <c r="G549" s="3">
        <v>0.61</v>
      </c>
      <c r="H549" s="21"/>
      <c r="J549">
        <v>16.327556538936491</v>
      </c>
      <c r="K549" s="22">
        <f t="shared" si="56"/>
        <v>10.788387971194393</v>
      </c>
      <c r="L549" s="22">
        <f t="shared" si="57"/>
        <v>10.788387971194393</v>
      </c>
      <c r="M549">
        <f t="shared" si="58"/>
        <v>6.7596691940524174</v>
      </c>
      <c r="N549">
        <f t="shared" si="59"/>
        <v>6.7596691940524174</v>
      </c>
      <c r="O549">
        <f t="shared" si="60"/>
        <v>4.1088185297181354</v>
      </c>
      <c r="P549">
        <f t="shared" si="61"/>
        <v>4.1088185297181354</v>
      </c>
      <c r="Q549">
        <v>0</v>
      </c>
      <c r="R549">
        <v>1.988137998250711</v>
      </c>
      <c r="S549">
        <v>2.1206805314674249</v>
      </c>
      <c r="T549">
        <v>2.6508506643342815</v>
      </c>
      <c r="U549">
        <v>3.269208476119513</v>
      </c>
      <c r="V549">
        <v>3.269208476119513</v>
      </c>
      <c r="W549">
        <v>3.269208476119513</v>
      </c>
      <c r="X549">
        <v>0.98076254283585396</v>
      </c>
      <c r="Y549">
        <f t="shared" si="53"/>
        <v>1.1600000000000001</v>
      </c>
      <c r="Z549" s="22">
        <f t="shared" si="54"/>
        <v>23.087225732988909</v>
      </c>
      <c r="AB549">
        <f t="shared" si="55"/>
        <v>550</v>
      </c>
      <c r="AC549">
        <f t="shared" si="55"/>
        <v>610</v>
      </c>
    </row>
    <row r="550" spans="1:29" x14ac:dyDescent="0.25">
      <c r="A550" s="20">
        <v>40057</v>
      </c>
      <c r="F550" s="3">
        <v>0.46</v>
      </c>
      <c r="G550" s="3">
        <v>0.5</v>
      </c>
      <c r="H550" s="21"/>
      <c r="J550">
        <v>39.102359251585654</v>
      </c>
      <c r="K550" s="22">
        <f t="shared" si="56"/>
        <v>44.534964997328423</v>
      </c>
      <c r="L550" s="22">
        <f t="shared" si="57"/>
        <v>37.107730022196151</v>
      </c>
      <c r="M550">
        <f t="shared" si="58"/>
        <v>23.615757282030415</v>
      </c>
      <c r="N550">
        <f t="shared" si="59"/>
        <v>16.18852230689815</v>
      </c>
      <c r="O550">
        <f t="shared" si="60"/>
        <v>9.8400821865459349</v>
      </c>
      <c r="P550">
        <f t="shared" si="61"/>
        <v>17.2673171616782</v>
      </c>
      <c r="Q550">
        <v>7.4272349751322668</v>
      </c>
      <c r="R550">
        <v>4.7613300902641624</v>
      </c>
      <c r="S550">
        <v>5.0787520962817725</v>
      </c>
      <c r="T550">
        <v>6.3484401203522154</v>
      </c>
      <c r="U550">
        <v>11.244766673392773</v>
      </c>
      <c r="V550">
        <v>11.244766673392773</v>
      </c>
      <c r="W550">
        <v>11.244766673392773</v>
      </c>
      <c r="X550">
        <v>3.3734300020178321</v>
      </c>
      <c r="Y550">
        <f t="shared" si="53"/>
        <v>0.96</v>
      </c>
      <c r="Z550" s="22">
        <f t="shared" si="54"/>
        <v>62.718116533616069</v>
      </c>
      <c r="AB550">
        <f t="shared" si="55"/>
        <v>460</v>
      </c>
      <c r="AC550">
        <f t="shared" si="55"/>
        <v>500</v>
      </c>
    </row>
    <row r="551" spans="1:29" x14ac:dyDescent="0.25">
      <c r="A551" s="20">
        <v>40087</v>
      </c>
      <c r="F551" s="3">
        <v>0.52</v>
      </c>
      <c r="G551" s="3">
        <v>0.48</v>
      </c>
      <c r="H551" s="21"/>
      <c r="J551">
        <v>73.204090888933678</v>
      </c>
      <c r="K551" s="22">
        <f t="shared" si="56"/>
        <v>102.15657901347311</v>
      </c>
      <c r="L551" s="22">
        <f t="shared" si="57"/>
        <v>78.350732610459801</v>
      </c>
      <c r="M551">
        <f t="shared" si="58"/>
        <v>54.112612567350233</v>
      </c>
      <c r="N551">
        <f t="shared" si="59"/>
        <v>30.306766164336921</v>
      </c>
      <c r="O551">
        <f t="shared" si="60"/>
        <v>18.421759825381265</v>
      </c>
      <c r="P551">
        <f t="shared" si="61"/>
        <v>42.227606228394578</v>
      </c>
      <c r="Q551">
        <v>23.805846403013312</v>
      </c>
      <c r="R551">
        <v>8.9137547542167415</v>
      </c>
      <c r="S551">
        <v>9.5080050711645221</v>
      </c>
      <c r="T551">
        <v>11.885006338955654</v>
      </c>
      <c r="U551">
        <v>23.742646245593878</v>
      </c>
      <c r="V551">
        <v>23.742646245593878</v>
      </c>
      <c r="W551">
        <v>23.742646245593878</v>
      </c>
      <c r="X551">
        <v>7.1227938736781642</v>
      </c>
      <c r="Y551">
        <f t="shared" si="53"/>
        <v>1</v>
      </c>
      <c r="Z551" s="22">
        <f t="shared" si="54"/>
        <v>127.3167034562839</v>
      </c>
      <c r="AB551">
        <f t="shared" si="55"/>
        <v>520</v>
      </c>
      <c r="AC551">
        <f t="shared" si="55"/>
        <v>480</v>
      </c>
    </row>
    <row r="552" spans="1:29" x14ac:dyDescent="0.25">
      <c r="A552" s="20">
        <v>40118</v>
      </c>
      <c r="F552" s="3">
        <v>0.38</v>
      </c>
      <c r="G552" s="3">
        <v>0.41</v>
      </c>
      <c r="H552" s="21"/>
      <c r="J552">
        <v>91.766177523307306</v>
      </c>
      <c r="K552" s="22">
        <f t="shared" si="56"/>
        <v>134.07769055447767</v>
      </c>
      <c r="L552" s="22">
        <f t="shared" si="57"/>
        <v>101.06319488796051</v>
      </c>
      <c r="M552">
        <f t="shared" si="58"/>
        <v>71.006034803496348</v>
      </c>
      <c r="N552">
        <f t="shared" si="59"/>
        <v>37.991539136979171</v>
      </c>
      <c r="O552">
        <f t="shared" si="60"/>
        <v>23.092896338163811</v>
      </c>
      <c r="P552">
        <f t="shared" si="61"/>
        <v>56.107392004680996</v>
      </c>
      <c r="Q552">
        <v>33.014495666517185</v>
      </c>
      <c r="R552">
        <v>11.173982099111521</v>
      </c>
      <c r="S552">
        <v>11.918914239052288</v>
      </c>
      <c r="T552">
        <v>14.898642798815361</v>
      </c>
      <c r="U552">
        <v>30.625210572109243</v>
      </c>
      <c r="V552">
        <v>30.625210572109243</v>
      </c>
      <c r="W552">
        <v>30.625210572109243</v>
      </c>
      <c r="X552">
        <v>9.1875631716327728</v>
      </c>
      <c r="Y552">
        <f t="shared" si="53"/>
        <v>0.79</v>
      </c>
      <c r="Z552" s="22">
        <f t="shared" si="54"/>
        <v>162.77221232680364</v>
      </c>
      <c r="AB552">
        <f t="shared" si="55"/>
        <v>380</v>
      </c>
      <c r="AC552">
        <f t="shared" si="55"/>
        <v>410</v>
      </c>
    </row>
    <row r="553" spans="1:29" x14ac:dyDescent="0.25">
      <c r="A553" s="20">
        <v>40148</v>
      </c>
      <c r="F553" s="3">
        <v>0.3</v>
      </c>
      <c r="G553" s="3">
        <v>0.5</v>
      </c>
      <c r="H553" s="21"/>
      <c r="J553">
        <v>94.205332793668092</v>
      </c>
      <c r="K553" s="22">
        <f t="shared" si="56"/>
        <v>137.78861326968254</v>
      </c>
      <c r="L553" s="22">
        <f t="shared" si="57"/>
        <v>102.96665813808335</v>
      </c>
      <c r="M553">
        <f t="shared" si="58"/>
        <v>74.368105735644491</v>
      </c>
      <c r="N553">
        <f t="shared" si="59"/>
        <v>39.546150604045323</v>
      </c>
      <c r="O553">
        <f t="shared" si="60"/>
        <v>24.037856249517745</v>
      </c>
      <c r="P553">
        <f t="shared" si="61"/>
        <v>58.85981138111692</v>
      </c>
      <c r="Q553">
        <v>34.821955131599175</v>
      </c>
      <c r="R553">
        <v>11.631220765895684</v>
      </c>
      <c r="S553">
        <v>12.406635483622061</v>
      </c>
      <c r="T553">
        <v>15.508294354527578</v>
      </c>
      <c r="U553">
        <v>31.202017617601015</v>
      </c>
      <c r="V553">
        <v>31.202017617601015</v>
      </c>
      <c r="W553">
        <v>31.202017617601015</v>
      </c>
      <c r="X553">
        <v>9.3606052852803057</v>
      </c>
      <c r="Y553">
        <f t="shared" si="53"/>
        <v>0.8</v>
      </c>
      <c r="Z553" s="22">
        <f t="shared" si="54"/>
        <v>168.57343852931257</v>
      </c>
      <c r="AB553">
        <f t="shared" si="55"/>
        <v>300</v>
      </c>
      <c r="AC553">
        <f t="shared" si="55"/>
        <v>500</v>
      </c>
    </row>
    <row r="554" spans="1:29" x14ac:dyDescent="0.25">
      <c r="A554" s="20">
        <v>40179</v>
      </c>
      <c r="F554" s="3">
        <v>0.21</v>
      </c>
      <c r="G554" s="3">
        <v>0.92</v>
      </c>
      <c r="H554" s="21"/>
      <c r="J554">
        <v>75.854640740705747</v>
      </c>
      <c r="K554" s="22">
        <f t="shared" si="56"/>
        <v>110.05096800564429</v>
      </c>
      <c r="L554" s="22">
        <f t="shared" si="57"/>
        <v>81.479528827950034</v>
      </c>
      <c r="M554">
        <f t="shared" si="58"/>
        <v>61.056918077223813</v>
      </c>
      <c r="N554">
        <f t="shared" si="59"/>
        <v>32.485478899529568</v>
      </c>
      <c r="O554">
        <f t="shared" si="60"/>
        <v>19.746075409517971</v>
      </c>
      <c r="P554">
        <f t="shared" si="61"/>
        <v>48.317514587212216</v>
      </c>
      <c r="Q554">
        <v>28.571439177694245</v>
      </c>
      <c r="R554">
        <v>9.5545526175086959</v>
      </c>
      <c r="S554">
        <v>10.191522792009277</v>
      </c>
      <c r="T554">
        <v>12.739403490011595</v>
      </c>
      <c r="U554">
        <v>24.69076631150001</v>
      </c>
      <c r="V554">
        <v>24.69076631150001</v>
      </c>
      <c r="W554">
        <v>24.69076631150001</v>
      </c>
      <c r="X554">
        <v>7.4072298934500038</v>
      </c>
      <c r="Y554">
        <f t="shared" si="53"/>
        <v>1.1300000000000001</v>
      </c>
      <c r="Z554" s="22">
        <f t="shared" si="54"/>
        <v>136.91155881792957</v>
      </c>
      <c r="AB554">
        <f t="shared" si="55"/>
        <v>210</v>
      </c>
      <c r="AC554">
        <f t="shared" si="55"/>
        <v>920</v>
      </c>
    </row>
    <row r="555" spans="1:29" x14ac:dyDescent="0.25">
      <c r="A555" s="20">
        <v>40210</v>
      </c>
      <c r="F555" s="3">
        <v>0.24</v>
      </c>
      <c r="G555" s="3">
        <v>1.06</v>
      </c>
      <c r="H555" s="21"/>
      <c r="J555">
        <v>53.677398281568287</v>
      </c>
      <c r="K555" s="22">
        <f t="shared" si="56"/>
        <v>65.195528187549471</v>
      </c>
      <c r="L555" s="22">
        <f t="shared" si="57"/>
        <v>51.227284872108385</v>
      </c>
      <c r="M555">
        <f t="shared" si="58"/>
        <v>37.233967733959609</v>
      </c>
      <c r="N555">
        <f t="shared" si="59"/>
        <v>23.265724418518516</v>
      </c>
      <c r="O555">
        <f t="shared" si="60"/>
        <v>14.141910921060276</v>
      </c>
      <c r="P555">
        <f t="shared" si="61"/>
        <v>28.110154236501366</v>
      </c>
      <c r="Q555">
        <v>13.968243315441089</v>
      </c>
      <c r="R555">
        <v>6.8428601230936819</v>
      </c>
      <c r="S555">
        <v>7.2990507979665935</v>
      </c>
      <c r="T555">
        <v>9.1238134974582419</v>
      </c>
      <c r="U555">
        <v>15.523419658214662</v>
      </c>
      <c r="V555">
        <v>15.523419658214662</v>
      </c>
      <c r="W555">
        <v>15.523419658214662</v>
      </c>
      <c r="X555">
        <v>4.6570258974643988</v>
      </c>
      <c r="Y555">
        <f t="shared" si="53"/>
        <v>1.3</v>
      </c>
      <c r="Z555" s="22">
        <f t="shared" si="54"/>
        <v>90.911366015527904</v>
      </c>
      <c r="AB555">
        <f t="shared" si="55"/>
        <v>240</v>
      </c>
      <c r="AC555">
        <f t="shared" si="55"/>
        <v>1060</v>
      </c>
    </row>
    <row r="556" spans="1:29" x14ac:dyDescent="0.25">
      <c r="A556" s="20">
        <v>40238</v>
      </c>
      <c r="F556" s="3">
        <v>0.23</v>
      </c>
      <c r="G556" s="3">
        <v>1.01</v>
      </c>
      <c r="H556" s="21"/>
      <c r="J556">
        <v>40.015050487926558</v>
      </c>
      <c r="K556" s="22">
        <f t="shared" si="56"/>
        <v>53.674225737871978</v>
      </c>
      <c r="L556" s="22">
        <f t="shared" si="57"/>
        <v>41.803724263326856</v>
      </c>
      <c r="M556">
        <f t="shared" si="58"/>
        <v>28.436881351206566</v>
      </c>
      <c r="N556">
        <f t="shared" si="59"/>
        <v>16.566379876661443</v>
      </c>
      <c r="O556">
        <f t="shared" si="60"/>
        <v>10.069760317186368</v>
      </c>
      <c r="P556">
        <f t="shared" si="61"/>
        <v>21.940261791731494</v>
      </c>
      <c r="Q556">
        <v>11.870501474545126</v>
      </c>
      <c r="R556">
        <v>4.8724646696063072</v>
      </c>
      <c r="S556">
        <v>5.1972956475800602</v>
      </c>
      <c r="T556">
        <v>6.496619559475076</v>
      </c>
      <c r="U556">
        <v>12.667795231311167</v>
      </c>
      <c r="V556">
        <v>12.667795231311167</v>
      </c>
      <c r="W556">
        <v>12.667795231311167</v>
      </c>
      <c r="X556">
        <v>3.8003385693933507</v>
      </c>
      <c r="Y556">
        <f t="shared" si="53"/>
        <v>1.24</v>
      </c>
      <c r="Z556" s="22">
        <f t="shared" si="54"/>
        <v>68.451931839133124</v>
      </c>
      <c r="AB556">
        <f t="shared" si="55"/>
        <v>230</v>
      </c>
      <c r="AC556">
        <f t="shared" si="55"/>
        <v>1010</v>
      </c>
    </row>
    <row r="557" spans="1:29" x14ac:dyDescent="0.25">
      <c r="A557" s="20">
        <v>40269</v>
      </c>
      <c r="F557" s="3">
        <v>0.3</v>
      </c>
      <c r="G557" s="3">
        <v>1.01</v>
      </c>
      <c r="H557" s="21"/>
      <c r="J557">
        <v>10.11851274833478</v>
      </c>
      <c r="K557" s="22">
        <f t="shared" si="56"/>
        <v>6.673532299144334</v>
      </c>
      <c r="L557" s="22">
        <f t="shared" si="57"/>
        <v>6.673532299144334</v>
      </c>
      <c r="M557">
        <f t="shared" si="58"/>
        <v>4.1891019486863428</v>
      </c>
      <c r="N557">
        <f t="shared" si="59"/>
        <v>4.1891019486863428</v>
      </c>
      <c r="O557">
        <f t="shared" si="60"/>
        <v>2.5463168707701298</v>
      </c>
      <c r="P557">
        <f t="shared" si="61"/>
        <v>2.5463168707701298</v>
      </c>
      <c r="Q557">
        <v>0</v>
      </c>
      <c r="R557">
        <v>1.2320888084371595</v>
      </c>
      <c r="S557">
        <v>1.3142280623329701</v>
      </c>
      <c r="T557">
        <v>1.6427850779162125</v>
      </c>
      <c r="U557">
        <v>2.0222825148922223</v>
      </c>
      <c r="V557">
        <v>2.0222825148922223</v>
      </c>
      <c r="W557">
        <v>2.0222825148922223</v>
      </c>
      <c r="X557">
        <v>0.60668475446766679</v>
      </c>
      <c r="Y557">
        <f t="shared" si="53"/>
        <v>1.31</v>
      </c>
      <c r="Z557" s="22">
        <f t="shared" si="54"/>
        <v>14.307614697021123</v>
      </c>
      <c r="AB557">
        <f t="shared" si="55"/>
        <v>300</v>
      </c>
      <c r="AC557">
        <f t="shared" si="55"/>
        <v>1010</v>
      </c>
    </row>
    <row r="558" spans="1:29" x14ac:dyDescent="0.25">
      <c r="A558" s="20">
        <v>40299</v>
      </c>
      <c r="F558" s="3">
        <v>0.48</v>
      </c>
      <c r="G558" s="3">
        <v>0.82</v>
      </c>
      <c r="H558" s="21"/>
      <c r="J558">
        <v>7.5089060830827163</v>
      </c>
      <c r="K558" s="22">
        <f t="shared" si="56"/>
        <v>3.9641124139443016</v>
      </c>
      <c r="L558" s="22">
        <f t="shared" si="57"/>
        <v>3.9641124139443016</v>
      </c>
      <c r="M558">
        <f t="shared" si="58"/>
        <v>3.1087150737959224</v>
      </c>
      <c r="N558">
        <f t="shared" si="59"/>
        <v>3.1087150737959224</v>
      </c>
      <c r="O558">
        <f t="shared" si="60"/>
        <v>1.8896111232877175</v>
      </c>
      <c r="P558">
        <f t="shared" si="61"/>
        <v>1.8896111232877175</v>
      </c>
      <c r="Q558">
        <v>0</v>
      </c>
      <c r="R558">
        <v>0.9143279628811537</v>
      </c>
      <c r="S558">
        <v>0.97528316040656382</v>
      </c>
      <c r="T558">
        <v>1.2191039505082049</v>
      </c>
      <c r="U558">
        <v>1.2012461860437278</v>
      </c>
      <c r="V558">
        <v>1.2012461860437278</v>
      </c>
      <c r="W558">
        <v>1.2012461860437278</v>
      </c>
      <c r="X558">
        <v>0.36037385581311837</v>
      </c>
      <c r="Y558">
        <f t="shared" si="53"/>
        <v>1.2999999999999998</v>
      </c>
      <c r="Z558" s="22">
        <f t="shared" si="54"/>
        <v>10.617621156878638</v>
      </c>
      <c r="AB558">
        <f t="shared" si="55"/>
        <v>480</v>
      </c>
      <c r="AC558">
        <f t="shared" si="55"/>
        <v>820</v>
      </c>
    </row>
    <row r="559" spans="1:29" x14ac:dyDescent="0.25">
      <c r="A559" s="20">
        <v>40330</v>
      </c>
      <c r="F559" s="3">
        <v>0.57999999999999996</v>
      </c>
      <c r="G559" s="3">
        <v>0.82</v>
      </c>
      <c r="H559" s="21"/>
      <c r="J559">
        <v>10.851359984791669</v>
      </c>
      <c r="K559" s="22">
        <f t="shared" si="56"/>
        <v>5.1679925819820092</v>
      </c>
      <c r="L559" s="22">
        <f t="shared" si="57"/>
        <v>5.1679925819820092</v>
      </c>
      <c r="M559">
        <f t="shared" si="58"/>
        <v>3.5410815086651244</v>
      </c>
      <c r="N559">
        <f t="shared" si="59"/>
        <v>3.5410815086651244</v>
      </c>
      <c r="O559">
        <f t="shared" si="60"/>
        <v>2.1524220935023304</v>
      </c>
      <c r="P559">
        <f t="shared" si="61"/>
        <v>2.1524220935023304</v>
      </c>
      <c r="Q559">
        <v>0</v>
      </c>
      <c r="R559">
        <v>1.0414945613720954</v>
      </c>
      <c r="S559">
        <v>1.110927532130235</v>
      </c>
      <c r="T559">
        <v>1.3886594151627938</v>
      </c>
      <c r="U559">
        <v>1.5660583581763665</v>
      </c>
      <c r="V559">
        <v>1.5660583581763665</v>
      </c>
      <c r="W559">
        <v>1.5660583581763665</v>
      </c>
      <c r="X559">
        <v>0.46981750745290995</v>
      </c>
      <c r="Y559">
        <f t="shared" si="53"/>
        <v>1.4</v>
      </c>
      <c r="Z559" s="22">
        <f t="shared" si="54"/>
        <v>14.392441493456793</v>
      </c>
      <c r="AB559">
        <f t="shared" si="55"/>
        <v>580</v>
      </c>
      <c r="AC559">
        <f t="shared" si="55"/>
        <v>820</v>
      </c>
    </row>
    <row r="560" spans="1:29" x14ac:dyDescent="0.25">
      <c r="A560" s="20">
        <v>40360</v>
      </c>
      <c r="F560" s="3">
        <v>0.59</v>
      </c>
      <c r="G560" s="3">
        <v>0.66</v>
      </c>
      <c r="H560" s="21"/>
      <c r="J560">
        <v>11.486946842534723</v>
      </c>
      <c r="K560" s="22">
        <f t="shared" si="56"/>
        <v>3.7177056624907729</v>
      </c>
      <c r="L560" s="22">
        <f t="shared" si="57"/>
        <v>3.7177056624907729</v>
      </c>
      <c r="M560">
        <f t="shared" si="58"/>
        <v>3.9408400292226711</v>
      </c>
      <c r="N560">
        <f t="shared" si="59"/>
        <v>3.9408400292226711</v>
      </c>
      <c r="O560">
        <f t="shared" si="60"/>
        <v>2.395412566782408</v>
      </c>
      <c r="P560">
        <f t="shared" si="61"/>
        <v>2.395412566782408</v>
      </c>
      <c r="Q560">
        <v>0</v>
      </c>
      <c r="R560">
        <v>1.1590705968301973</v>
      </c>
      <c r="S560">
        <v>1.2363419699522105</v>
      </c>
      <c r="T560">
        <v>1.5454274624402631</v>
      </c>
      <c r="U560">
        <v>1.1265774734820524</v>
      </c>
      <c r="V560">
        <v>1.1265774734820524</v>
      </c>
      <c r="W560">
        <v>1.1265774734820524</v>
      </c>
      <c r="X560">
        <v>0.33797324204461576</v>
      </c>
      <c r="Y560">
        <f t="shared" si="53"/>
        <v>1.25</v>
      </c>
      <c r="Z560" s="22">
        <f t="shared" si="54"/>
        <v>15.427786871757394</v>
      </c>
      <c r="AB560">
        <f t="shared" si="55"/>
        <v>590</v>
      </c>
      <c r="AC560">
        <f t="shared" si="55"/>
        <v>660</v>
      </c>
    </row>
    <row r="561" spans="1:29" x14ac:dyDescent="0.25">
      <c r="A561" s="20">
        <v>40391</v>
      </c>
      <c r="F561" s="3">
        <v>0.56999999999999995</v>
      </c>
      <c r="G561" s="3">
        <v>0.54</v>
      </c>
      <c r="H561" s="21"/>
      <c r="J561">
        <v>20.714463539818546</v>
      </c>
      <c r="K561" s="22">
        <f t="shared" si="56"/>
        <v>14.381307297063662</v>
      </c>
      <c r="L561" s="22">
        <f t="shared" si="57"/>
        <v>13.478927962191998</v>
      </c>
      <c r="M561">
        <f t="shared" si="58"/>
        <v>7.6620485289240818</v>
      </c>
      <c r="N561">
        <f t="shared" si="59"/>
        <v>6.7596691940524174</v>
      </c>
      <c r="O561">
        <f t="shared" si="60"/>
        <v>4.1088185297181354</v>
      </c>
      <c r="P561">
        <f t="shared" si="61"/>
        <v>5.0111978645897999</v>
      </c>
      <c r="Q561">
        <v>0.90237933487166444</v>
      </c>
      <c r="R561">
        <v>1.988137998250711</v>
      </c>
      <c r="S561">
        <v>2.1206805314674249</v>
      </c>
      <c r="T561">
        <v>2.6508506643342815</v>
      </c>
      <c r="U561">
        <v>4.0845236249066659</v>
      </c>
      <c r="V561">
        <v>4.0845236249066659</v>
      </c>
      <c r="W561">
        <v>4.0845236249066659</v>
      </c>
      <c r="X561">
        <v>1.2253570874719997</v>
      </c>
      <c r="Y561">
        <f t="shared" si="53"/>
        <v>1.1099999999999999</v>
      </c>
      <c r="Z561" s="22">
        <f t="shared" si="54"/>
        <v>28.376512068742628</v>
      </c>
      <c r="AB561">
        <f t="shared" si="55"/>
        <v>570</v>
      </c>
      <c r="AC561">
        <f t="shared" si="55"/>
        <v>540</v>
      </c>
    </row>
    <row r="562" spans="1:29" x14ac:dyDescent="0.25">
      <c r="A562" s="20">
        <v>40422</v>
      </c>
      <c r="F562" s="3">
        <v>0.49</v>
      </c>
      <c r="G562" s="3">
        <v>0.57999999999999996</v>
      </c>
      <c r="H562" s="21"/>
      <c r="J562">
        <v>49.608426901249999</v>
      </c>
      <c r="K562" s="22">
        <f t="shared" si="56"/>
        <v>44.198528934437839</v>
      </c>
      <c r="L562" s="22">
        <f t="shared" si="57"/>
        <v>36.89381195012988</v>
      </c>
      <c r="M562">
        <f t="shared" si="58"/>
        <v>23.493239291206109</v>
      </c>
      <c r="N562">
        <f t="shared" si="59"/>
        <v>16.18852230689815</v>
      </c>
      <c r="O562">
        <f t="shared" si="60"/>
        <v>9.8400821865459349</v>
      </c>
      <c r="P562">
        <f t="shared" si="61"/>
        <v>17.144799170853894</v>
      </c>
      <c r="Q562">
        <v>7.3047169843079587</v>
      </c>
      <c r="R562">
        <v>4.7613300902641624</v>
      </c>
      <c r="S562">
        <v>5.0787520962817725</v>
      </c>
      <c r="T562">
        <v>6.3484401203522154</v>
      </c>
      <c r="U562">
        <v>11.179943015190872</v>
      </c>
      <c r="V562">
        <v>11.179943015190872</v>
      </c>
      <c r="W562">
        <v>11.179943015190872</v>
      </c>
      <c r="X562">
        <v>3.3539829045572618</v>
      </c>
      <c r="Y562">
        <f t="shared" si="53"/>
        <v>1.0699999999999998</v>
      </c>
      <c r="Z562" s="22">
        <f t="shared" si="54"/>
        <v>73.101666192456108</v>
      </c>
      <c r="AB562">
        <f t="shared" si="55"/>
        <v>490</v>
      </c>
      <c r="AC562">
        <f t="shared" si="55"/>
        <v>580</v>
      </c>
    </row>
    <row r="563" spans="1:29" x14ac:dyDescent="0.25">
      <c r="A563" s="20">
        <v>40452</v>
      </c>
      <c r="F563" s="3">
        <v>0.45</v>
      </c>
      <c r="G563" s="3">
        <v>0.41</v>
      </c>
      <c r="H563" s="21"/>
      <c r="J563">
        <v>92.872651708064495</v>
      </c>
      <c r="K563" s="22">
        <f t="shared" si="56"/>
        <v>98.236625580608944</v>
      </c>
      <c r="L563" s="22">
        <f t="shared" si="57"/>
        <v>76.394573234315715</v>
      </c>
      <c r="M563">
        <f t="shared" si="58"/>
        <v>52.148818510630157</v>
      </c>
      <c r="N563">
        <f t="shared" si="59"/>
        <v>30.306766164336921</v>
      </c>
      <c r="O563">
        <f t="shared" si="60"/>
        <v>18.421759825381265</v>
      </c>
      <c r="P563">
        <f t="shared" si="61"/>
        <v>40.263812171674502</v>
      </c>
      <c r="Q563">
        <v>21.842052346293233</v>
      </c>
      <c r="R563">
        <v>8.9137547542167415</v>
      </c>
      <c r="S563">
        <v>9.5080050711645221</v>
      </c>
      <c r="T563">
        <v>11.885006338955654</v>
      </c>
      <c r="U563">
        <v>23.149870677065369</v>
      </c>
      <c r="V563">
        <v>23.149870677065369</v>
      </c>
      <c r="W563">
        <v>23.149870677065369</v>
      </c>
      <c r="X563">
        <v>6.9449612031196111</v>
      </c>
      <c r="Y563">
        <f t="shared" si="53"/>
        <v>0.86</v>
      </c>
      <c r="Z563" s="22">
        <f t="shared" si="54"/>
        <v>145.02147021869465</v>
      </c>
      <c r="AB563">
        <f t="shared" si="55"/>
        <v>450</v>
      </c>
      <c r="AC563">
        <f t="shared" si="55"/>
        <v>410</v>
      </c>
    </row>
    <row r="564" spans="1:29" x14ac:dyDescent="0.25">
      <c r="A564" s="20">
        <v>40483</v>
      </c>
      <c r="F564" s="3">
        <v>0.28000000000000003</v>
      </c>
      <c r="G564" s="3">
        <v>0.36</v>
      </c>
      <c r="H564" s="21"/>
      <c r="J564">
        <v>116.42202150468752</v>
      </c>
      <c r="K564" s="22">
        <f t="shared" si="56"/>
        <v>132.63298926552699</v>
      </c>
      <c r="L564" s="22">
        <f t="shared" si="57"/>
        <v>100.25139101827085</v>
      </c>
      <c r="M564">
        <f t="shared" si="58"/>
        <v>70.373137384235335</v>
      </c>
      <c r="N564">
        <f t="shared" si="59"/>
        <v>37.991539136979171</v>
      </c>
      <c r="O564">
        <f t="shared" si="60"/>
        <v>23.092896338163811</v>
      </c>
      <c r="P564">
        <f t="shared" si="61"/>
        <v>55.474494585419976</v>
      </c>
      <c r="Q564">
        <v>32.381598247256164</v>
      </c>
      <c r="R564">
        <v>11.173982099111521</v>
      </c>
      <c r="S564">
        <v>11.918914239052288</v>
      </c>
      <c r="T564">
        <v>14.898642798815361</v>
      </c>
      <c r="U564">
        <v>30.379209399476014</v>
      </c>
      <c r="V564">
        <v>30.379209399476014</v>
      </c>
      <c r="W564">
        <v>30.379209399476014</v>
      </c>
      <c r="X564">
        <v>9.1137628198428047</v>
      </c>
      <c r="Y564">
        <f t="shared" si="53"/>
        <v>0.64</v>
      </c>
      <c r="Z564" s="22">
        <f t="shared" si="54"/>
        <v>186.79515888892286</v>
      </c>
      <c r="AB564">
        <f t="shared" si="55"/>
        <v>280</v>
      </c>
      <c r="AC564">
        <f t="shared" si="55"/>
        <v>360</v>
      </c>
    </row>
    <row r="565" spans="1:29" x14ac:dyDescent="0.25">
      <c r="A565" s="20">
        <v>40513</v>
      </c>
      <c r="F565" s="3">
        <v>0.21</v>
      </c>
      <c r="G565" s="3">
        <v>0.55000000000000004</v>
      </c>
      <c r="H565" s="21"/>
      <c r="J565">
        <v>119.68366896297323</v>
      </c>
      <c r="K565" s="22">
        <f t="shared" si="56"/>
        <v>138.25204149457727</v>
      </c>
      <c r="L565" s="22">
        <f t="shared" si="57"/>
        <v>103.09221657211637</v>
      </c>
      <c r="M565">
        <f t="shared" si="58"/>
        <v>74.705975526506208</v>
      </c>
      <c r="N565">
        <f t="shared" si="59"/>
        <v>39.546150604045323</v>
      </c>
      <c r="O565">
        <f t="shared" si="60"/>
        <v>24.037856249517745</v>
      </c>
      <c r="P565">
        <f t="shared" si="61"/>
        <v>59.19768117197863</v>
      </c>
      <c r="Q565">
        <v>35.159824922460885</v>
      </c>
      <c r="R565">
        <v>11.631220765895684</v>
      </c>
      <c r="S565">
        <v>12.406635483622061</v>
      </c>
      <c r="T565">
        <v>15.508294354527578</v>
      </c>
      <c r="U565">
        <v>31.240065627914049</v>
      </c>
      <c r="V565">
        <v>31.240065627914049</v>
      </c>
      <c r="W565">
        <v>31.240065627914049</v>
      </c>
      <c r="X565">
        <v>9.3720196883742162</v>
      </c>
      <c r="Y565">
        <f t="shared" si="53"/>
        <v>0.76</v>
      </c>
      <c r="Z565" s="22">
        <f t="shared" si="54"/>
        <v>194.38964448947945</v>
      </c>
      <c r="AB565">
        <f t="shared" si="55"/>
        <v>210</v>
      </c>
      <c r="AC565">
        <f t="shared" si="55"/>
        <v>550</v>
      </c>
    </row>
    <row r="566" spans="1:29" x14ac:dyDescent="0.25">
      <c r="A566" s="20">
        <v>40544</v>
      </c>
      <c r="F566" s="3">
        <v>0.13</v>
      </c>
      <c r="G566" s="3">
        <v>0.82</v>
      </c>
      <c r="H566" s="21"/>
      <c r="J566">
        <v>96.567110148549517</v>
      </c>
      <c r="K566" s="22">
        <f t="shared" si="56"/>
        <v>108.71112867013321</v>
      </c>
      <c r="L566" s="22">
        <f t="shared" si="57"/>
        <v>80.816143884477754</v>
      </c>
      <c r="M566">
        <f t="shared" si="58"/>
        <v>60.380463685185049</v>
      </c>
      <c r="N566">
        <f t="shared" si="59"/>
        <v>32.485478899529568</v>
      </c>
      <c r="O566">
        <f t="shared" si="60"/>
        <v>19.746075409517971</v>
      </c>
      <c r="P566">
        <f t="shared" si="61"/>
        <v>47.641060195173445</v>
      </c>
      <c r="Q566">
        <v>27.894984785655474</v>
      </c>
      <c r="R566">
        <v>9.5545526175086959</v>
      </c>
      <c r="S566">
        <v>10.191522792009277</v>
      </c>
      <c r="T566">
        <v>12.739403490011595</v>
      </c>
      <c r="U566">
        <v>24.489740571053861</v>
      </c>
      <c r="V566">
        <v>24.489740571053861</v>
      </c>
      <c r="W566">
        <v>24.489740571053861</v>
      </c>
      <c r="X566">
        <v>7.3469221713161588</v>
      </c>
      <c r="Y566">
        <f t="shared" si="53"/>
        <v>0.95</v>
      </c>
      <c r="Z566" s="22">
        <f t="shared" si="54"/>
        <v>156.94757383373457</v>
      </c>
      <c r="AB566">
        <f t="shared" si="55"/>
        <v>130</v>
      </c>
      <c r="AC566">
        <f t="shared" si="55"/>
        <v>820</v>
      </c>
    </row>
    <row r="567" spans="1:29" x14ac:dyDescent="0.25">
      <c r="A567" s="20">
        <v>40575</v>
      </c>
      <c r="F567" s="3">
        <v>0.13</v>
      </c>
      <c r="G567" s="3">
        <v>1.28</v>
      </c>
      <c r="H567" s="21"/>
      <c r="J567">
        <v>68.419512131597216</v>
      </c>
      <c r="K567" s="22">
        <f t="shared" si="56"/>
        <v>71.319973623394063</v>
      </c>
      <c r="L567" s="22">
        <f t="shared" si="57"/>
        <v>54.121673824602183</v>
      </c>
      <c r="M567">
        <f t="shared" si="58"/>
        <v>40.464024217310396</v>
      </c>
      <c r="N567">
        <f t="shared" si="59"/>
        <v>23.265724418518516</v>
      </c>
      <c r="O567">
        <f t="shared" si="60"/>
        <v>14.141910921060276</v>
      </c>
      <c r="P567">
        <f t="shared" si="61"/>
        <v>31.340210719852156</v>
      </c>
      <c r="Q567">
        <v>17.198299798791879</v>
      </c>
      <c r="R567">
        <v>6.8428601230936819</v>
      </c>
      <c r="S567">
        <v>7.2990507979665935</v>
      </c>
      <c r="T567">
        <v>9.1238134974582419</v>
      </c>
      <c r="U567">
        <v>16.400507219576419</v>
      </c>
      <c r="V567">
        <v>16.400507219576419</v>
      </c>
      <c r="W567">
        <v>16.400507219576419</v>
      </c>
      <c r="X567">
        <v>4.9201521658729259</v>
      </c>
      <c r="Y567">
        <f t="shared" si="53"/>
        <v>1.4100000000000001</v>
      </c>
      <c r="Z567" s="22">
        <f t="shared" si="54"/>
        <v>108.88353634890761</v>
      </c>
      <c r="AB567">
        <f t="shared" si="55"/>
        <v>130</v>
      </c>
      <c r="AC567">
        <f t="shared" si="55"/>
        <v>1280</v>
      </c>
    </row>
    <row r="568" spans="1:29" x14ac:dyDescent="0.25">
      <c r="A568" s="20">
        <v>40603</v>
      </c>
      <c r="F568" s="3">
        <v>0.16</v>
      </c>
      <c r="G568" s="3">
        <v>0.97</v>
      </c>
      <c r="H568" s="21"/>
      <c r="J568">
        <v>50.766341087197581</v>
      </c>
      <c r="K568" s="22">
        <f t="shared" si="56"/>
        <v>46.302357127963255</v>
      </c>
      <c r="L568" s="22">
        <f t="shared" si="57"/>
        <v>38.261921664963829</v>
      </c>
      <c r="M568">
        <f t="shared" si="58"/>
        <v>24.606815339660873</v>
      </c>
      <c r="N568">
        <f t="shared" si="59"/>
        <v>16.566379876661443</v>
      </c>
      <c r="O568">
        <f t="shared" si="60"/>
        <v>10.069760317186368</v>
      </c>
      <c r="P568">
        <f t="shared" si="61"/>
        <v>18.110195780185798</v>
      </c>
      <c r="Q568">
        <v>8.0404354629994295</v>
      </c>
      <c r="R568">
        <v>4.8724646696063072</v>
      </c>
      <c r="S568">
        <v>5.1972956475800602</v>
      </c>
      <c r="T568">
        <v>6.496619559475076</v>
      </c>
      <c r="U568">
        <v>11.594521716655706</v>
      </c>
      <c r="V568">
        <v>11.594521716655706</v>
      </c>
      <c r="W568">
        <v>11.594521716655706</v>
      </c>
      <c r="X568">
        <v>3.4783565149967122</v>
      </c>
      <c r="Y568">
        <f t="shared" si="53"/>
        <v>1.1299999999999999</v>
      </c>
      <c r="Z568" s="22">
        <f t="shared" si="54"/>
        <v>75.373156426858458</v>
      </c>
      <c r="AB568">
        <f t="shared" si="55"/>
        <v>160</v>
      </c>
      <c r="AC568">
        <f t="shared" si="55"/>
        <v>970</v>
      </c>
    </row>
    <row r="569" spans="1:29" x14ac:dyDescent="0.25">
      <c r="A569" s="20">
        <v>40634</v>
      </c>
      <c r="F569" s="3">
        <v>0.27</v>
      </c>
      <c r="G569" s="3">
        <v>0.71</v>
      </c>
      <c r="H569" s="21"/>
      <c r="J569">
        <v>12.837166596406249</v>
      </c>
      <c r="K569" s="22">
        <f t="shared" si="56"/>
        <v>4.4047082277206604</v>
      </c>
      <c r="L569" s="22">
        <f t="shared" si="57"/>
        <v>4.4047082277206604</v>
      </c>
      <c r="M569">
        <f t="shared" si="58"/>
        <v>4.1891019486863428</v>
      </c>
      <c r="N569">
        <f t="shared" si="59"/>
        <v>4.1891019486863428</v>
      </c>
      <c r="O569">
        <f t="shared" si="60"/>
        <v>2.5463168707701298</v>
      </c>
      <c r="P569">
        <f t="shared" si="61"/>
        <v>2.5463168707701298</v>
      </c>
      <c r="Q569">
        <v>0</v>
      </c>
      <c r="R569">
        <v>1.2320888084371595</v>
      </c>
      <c r="S569">
        <v>1.3142280623329701</v>
      </c>
      <c r="T569">
        <v>1.6427850779162125</v>
      </c>
      <c r="U569">
        <v>1.3347600690062609</v>
      </c>
      <c r="V569">
        <v>1.3347600690062609</v>
      </c>
      <c r="W569">
        <v>1.3347600690062609</v>
      </c>
      <c r="X569">
        <v>0.40042802070187827</v>
      </c>
      <c r="Y569">
        <f t="shared" si="53"/>
        <v>0.98</v>
      </c>
      <c r="Z569" s="22">
        <f t="shared" si="54"/>
        <v>17.026268545092591</v>
      </c>
      <c r="AB569">
        <f t="shared" si="55"/>
        <v>270</v>
      </c>
      <c r="AC569">
        <f t="shared" si="55"/>
        <v>710</v>
      </c>
    </row>
    <row r="570" spans="1:29" x14ac:dyDescent="0.25">
      <c r="A570" s="20">
        <v>40664</v>
      </c>
      <c r="F570" s="3">
        <v>0.37</v>
      </c>
      <c r="G570" s="3">
        <v>0.73</v>
      </c>
      <c r="H570" s="21"/>
      <c r="J570">
        <v>9.5264077580141109</v>
      </c>
      <c r="K570" s="22">
        <f t="shared" si="56"/>
        <v>0.35536460066363007</v>
      </c>
      <c r="L570" s="22">
        <f t="shared" si="57"/>
        <v>0.35536460066363007</v>
      </c>
      <c r="M570">
        <f t="shared" si="58"/>
        <v>3.1087150737959224</v>
      </c>
      <c r="N570">
        <f t="shared" si="59"/>
        <v>3.1087150737959224</v>
      </c>
      <c r="O570">
        <f t="shared" si="60"/>
        <v>1.8896111232877175</v>
      </c>
      <c r="P570">
        <f t="shared" si="61"/>
        <v>1.8896111232877175</v>
      </c>
      <c r="Q570">
        <v>0</v>
      </c>
      <c r="R570">
        <v>0.9143279628811537</v>
      </c>
      <c r="S570">
        <v>0.97528316040656382</v>
      </c>
      <c r="T570">
        <v>1.2191039505082049</v>
      </c>
      <c r="U570">
        <v>0.10768624262534245</v>
      </c>
      <c r="V570">
        <v>0.10768624262534245</v>
      </c>
      <c r="W570">
        <v>0.10768624262534245</v>
      </c>
      <c r="X570">
        <v>3.2305872787602739E-2</v>
      </c>
      <c r="Y570">
        <f t="shared" si="53"/>
        <v>1.1000000000000001</v>
      </c>
      <c r="Z570" s="22">
        <f t="shared" si="54"/>
        <v>12.635122831810033</v>
      </c>
      <c r="AB570">
        <f t="shared" si="55"/>
        <v>370</v>
      </c>
      <c r="AC570">
        <f t="shared" si="55"/>
        <v>730</v>
      </c>
    </row>
    <row r="571" spans="1:29" x14ac:dyDescent="0.25">
      <c r="A571" s="20">
        <v>40695</v>
      </c>
      <c r="F571" s="3">
        <v>0.48</v>
      </c>
      <c r="G571" s="3">
        <v>0.77</v>
      </c>
      <c r="H571" s="21"/>
      <c r="J571">
        <v>11.573352744794242</v>
      </c>
      <c r="K571" s="22">
        <f t="shared" si="56"/>
        <v>0.71653356734990381</v>
      </c>
      <c r="L571" s="22">
        <f t="shared" si="57"/>
        <v>0.71653356734990381</v>
      </c>
      <c r="M571">
        <f t="shared" si="58"/>
        <v>3.5410815086651244</v>
      </c>
      <c r="N571">
        <f t="shared" si="59"/>
        <v>3.5410815086651244</v>
      </c>
      <c r="O571">
        <f t="shared" si="60"/>
        <v>2.1524220935023304</v>
      </c>
      <c r="P571">
        <f t="shared" si="61"/>
        <v>2.1524220935023304</v>
      </c>
      <c r="Q571">
        <v>0</v>
      </c>
      <c r="R571">
        <v>1.0414945613720954</v>
      </c>
      <c r="S571">
        <v>1.110927532130235</v>
      </c>
      <c r="T571">
        <v>1.3886594151627938</v>
      </c>
      <c r="U571">
        <v>0.2171313840454254</v>
      </c>
      <c r="V571">
        <v>0.2171313840454254</v>
      </c>
      <c r="W571">
        <v>0.2171313840454254</v>
      </c>
      <c r="X571">
        <v>6.5139415213627622E-2</v>
      </c>
      <c r="Y571">
        <f t="shared" si="53"/>
        <v>1.25</v>
      </c>
      <c r="Z571" s="22">
        <f t="shared" si="54"/>
        <v>15.114434253459367</v>
      </c>
      <c r="AB571">
        <f t="shared" si="55"/>
        <v>480</v>
      </c>
      <c r="AC571">
        <f t="shared" si="55"/>
        <v>770</v>
      </c>
    </row>
    <row r="572" spans="1:29" x14ac:dyDescent="0.25">
      <c r="A572" s="20">
        <v>40725</v>
      </c>
      <c r="F572" s="3">
        <v>0.51</v>
      </c>
      <c r="G572" s="3">
        <v>0.86</v>
      </c>
      <c r="H572" s="21"/>
      <c r="J572">
        <v>12.200010047894265</v>
      </c>
      <c r="K572" s="22">
        <f t="shared" si="56"/>
        <v>1.264787764736516</v>
      </c>
      <c r="L572" s="22">
        <f t="shared" si="57"/>
        <v>1.264787764736516</v>
      </c>
      <c r="M572">
        <f t="shared" si="58"/>
        <v>3.9408400292226711</v>
      </c>
      <c r="N572">
        <f t="shared" si="59"/>
        <v>3.9408400292226711</v>
      </c>
      <c r="O572">
        <f t="shared" si="60"/>
        <v>2.395412566782408</v>
      </c>
      <c r="P572">
        <f t="shared" si="61"/>
        <v>2.395412566782408</v>
      </c>
      <c r="Q572">
        <v>0</v>
      </c>
      <c r="R572">
        <v>1.1590705968301973</v>
      </c>
      <c r="S572">
        <v>1.2363419699522105</v>
      </c>
      <c r="T572">
        <v>1.5454274624402631</v>
      </c>
      <c r="U572">
        <v>0.38326901961712606</v>
      </c>
      <c r="V572">
        <v>0.38326901961712606</v>
      </c>
      <c r="W572">
        <v>0.38326901961712606</v>
      </c>
      <c r="X572">
        <v>0.11498070588513783</v>
      </c>
      <c r="Y572">
        <f t="shared" si="53"/>
        <v>1.37</v>
      </c>
      <c r="Z572" s="22">
        <f t="shared" si="54"/>
        <v>16.140850077116937</v>
      </c>
      <c r="AB572">
        <f t="shared" si="55"/>
        <v>510</v>
      </c>
      <c r="AC572">
        <f t="shared" si="55"/>
        <v>860</v>
      </c>
    </row>
    <row r="573" spans="1:29" x14ac:dyDescent="0.25">
      <c r="A573" s="20">
        <v>40756</v>
      </c>
      <c r="F573" s="3">
        <v>0.56000000000000005</v>
      </c>
      <c r="G573" s="3">
        <v>0.79</v>
      </c>
      <c r="H573" s="21"/>
      <c r="J573">
        <v>22.092695643817201</v>
      </c>
      <c r="K573" s="22">
        <f t="shared" si="56"/>
        <v>9.8796413762184496</v>
      </c>
      <c r="L573" s="22">
        <f t="shared" si="57"/>
        <v>8.208593262743916</v>
      </c>
      <c r="M573">
        <f t="shared" si="58"/>
        <v>8.430717307526951</v>
      </c>
      <c r="N573">
        <f t="shared" si="59"/>
        <v>6.7596691940524174</v>
      </c>
      <c r="O573">
        <f t="shared" si="60"/>
        <v>4.1088185297181354</v>
      </c>
      <c r="P573">
        <f t="shared" si="61"/>
        <v>5.7798666431926691</v>
      </c>
      <c r="Q573">
        <v>1.6710481134745336</v>
      </c>
      <c r="R573">
        <v>1.988137998250711</v>
      </c>
      <c r="S573">
        <v>2.1206805314674249</v>
      </c>
      <c r="T573">
        <v>2.6508506643342815</v>
      </c>
      <c r="U573">
        <v>2.4874525038617925</v>
      </c>
      <c r="V573">
        <v>2.4874525038617925</v>
      </c>
      <c r="W573">
        <v>2.4874525038617925</v>
      </c>
      <c r="X573">
        <v>0.7462357511585378</v>
      </c>
      <c r="Y573">
        <f t="shared" si="53"/>
        <v>1.35</v>
      </c>
      <c r="Z573" s="22">
        <f t="shared" si="54"/>
        <v>30.523412951344152</v>
      </c>
      <c r="AB573">
        <f t="shared" si="55"/>
        <v>560</v>
      </c>
      <c r="AC573">
        <f t="shared" si="55"/>
        <v>790</v>
      </c>
    </row>
    <row r="574" spans="1:29" x14ac:dyDescent="0.25">
      <c r="A574" s="20">
        <v>40787</v>
      </c>
      <c r="F574" s="3">
        <v>0.44</v>
      </c>
      <c r="G574" s="3">
        <v>0.56999999999999995</v>
      </c>
      <c r="H574" s="21"/>
      <c r="J574">
        <v>52.909112263086413</v>
      </c>
      <c r="K574" s="22">
        <f t="shared" si="56"/>
        <v>37.999322912029136</v>
      </c>
      <c r="L574" s="22">
        <f t="shared" si="57"/>
        <v>26.438439820224563</v>
      </c>
      <c r="M574">
        <f t="shared" si="58"/>
        <v>27.749405398702713</v>
      </c>
      <c r="N574">
        <f t="shared" si="59"/>
        <v>16.18852230689815</v>
      </c>
      <c r="O574">
        <f t="shared" si="60"/>
        <v>9.8400821865459349</v>
      </c>
      <c r="P574">
        <f t="shared" si="61"/>
        <v>21.400965278350498</v>
      </c>
      <c r="Q574">
        <v>11.560883091804564</v>
      </c>
      <c r="R574">
        <v>4.7613300902641624</v>
      </c>
      <c r="S574">
        <v>5.0787520962817725</v>
      </c>
      <c r="T574">
        <v>6.3484401203522154</v>
      </c>
      <c r="U574">
        <v>8.0116484303710802</v>
      </c>
      <c r="V574">
        <v>8.0116484303710802</v>
      </c>
      <c r="W574">
        <v>8.0116484303710802</v>
      </c>
      <c r="X574">
        <v>2.4034945291113243</v>
      </c>
      <c r="Y574">
        <f t="shared" si="53"/>
        <v>1.01</v>
      </c>
      <c r="Z574" s="22">
        <f t="shared" si="54"/>
        <v>80.658517661789119</v>
      </c>
      <c r="AB574">
        <f t="shared" si="55"/>
        <v>440</v>
      </c>
      <c r="AC574">
        <f t="shared" si="55"/>
        <v>570</v>
      </c>
    </row>
    <row r="575" spans="1:29" x14ac:dyDescent="0.25">
      <c r="A575" s="20">
        <v>40817</v>
      </c>
      <c r="F575" s="3">
        <v>0.51</v>
      </c>
      <c r="G575" s="3">
        <v>0.43</v>
      </c>
      <c r="H575" s="21"/>
      <c r="J575">
        <v>99.051912393309436</v>
      </c>
      <c r="K575" s="22">
        <f t="shared" si="56"/>
        <v>77.538697704738411</v>
      </c>
      <c r="L575" s="22">
        <f t="shared" si="57"/>
        <v>52.521752804043516</v>
      </c>
      <c r="M575">
        <f t="shared" si="58"/>
        <v>55.323711065031823</v>
      </c>
      <c r="N575">
        <f t="shared" si="59"/>
        <v>30.306766164336921</v>
      </c>
      <c r="O575">
        <f t="shared" si="60"/>
        <v>18.421759825381265</v>
      </c>
      <c r="P575">
        <f t="shared" si="61"/>
        <v>43.438704726076175</v>
      </c>
      <c r="Q575">
        <v>25.016944900694909</v>
      </c>
      <c r="R575">
        <v>8.9137547542167415</v>
      </c>
      <c r="S575">
        <v>9.5080050711645221</v>
      </c>
      <c r="T575">
        <v>11.885006338955654</v>
      </c>
      <c r="U575">
        <v>15.915682667891973</v>
      </c>
      <c r="V575">
        <v>15.915682667891973</v>
      </c>
      <c r="W575">
        <v>15.915682667891973</v>
      </c>
      <c r="X575">
        <v>4.7747048003675925</v>
      </c>
      <c r="Y575">
        <f t="shared" si="53"/>
        <v>0.94</v>
      </c>
      <c r="Z575" s="22">
        <f t="shared" si="54"/>
        <v>154.37562345834127</v>
      </c>
      <c r="AB575">
        <f t="shared" si="55"/>
        <v>510</v>
      </c>
      <c r="AC575">
        <f t="shared" si="55"/>
        <v>430</v>
      </c>
    </row>
    <row r="576" spans="1:29" x14ac:dyDescent="0.25">
      <c r="A576" s="20">
        <v>40848</v>
      </c>
      <c r="F576" s="3">
        <v>0.38</v>
      </c>
      <c r="G576" s="3">
        <v>0.36</v>
      </c>
      <c r="H576" s="21"/>
      <c r="J576">
        <v>124.16813413472225</v>
      </c>
      <c r="K576" s="22">
        <f t="shared" si="56"/>
        <v>106.84531282258322</v>
      </c>
      <c r="L576" s="22">
        <f t="shared" si="57"/>
        <v>70.400195952597301</v>
      </c>
      <c r="M576">
        <f t="shared" si="58"/>
        <v>74.43665600696508</v>
      </c>
      <c r="N576">
        <f t="shared" si="59"/>
        <v>37.991539136979171</v>
      </c>
      <c r="O576">
        <f t="shared" si="60"/>
        <v>23.092896338163811</v>
      </c>
      <c r="P576">
        <f t="shared" si="61"/>
        <v>59.538013208149728</v>
      </c>
      <c r="Q576">
        <v>36.445116869985917</v>
      </c>
      <c r="R576">
        <v>11.173982099111521</v>
      </c>
      <c r="S576">
        <v>11.918914239052288</v>
      </c>
      <c r="T576">
        <v>14.898642798815361</v>
      </c>
      <c r="U576">
        <v>21.333392712908275</v>
      </c>
      <c r="V576">
        <v>21.333392712908275</v>
      </c>
      <c r="W576">
        <v>21.333392712908275</v>
      </c>
      <c r="X576">
        <v>6.4000178138724824</v>
      </c>
      <c r="Y576">
        <f t="shared" si="53"/>
        <v>0.74</v>
      </c>
      <c r="Z576" s="22">
        <f t="shared" si="54"/>
        <v>198.60479014168732</v>
      </c>
      <c r="AB576">
        <f t="shared" si="55"/>
        <v>380</v>
      </c>
      <c r="AC576">
        <f t="shared" si="55"/>
        <v>360</v>
      </c>
    </row>
    <row r="577" spans="1:29" x14ac:dyDescent="0.25">
      <c r="A577" s="20">
        <v>40878</v>
      </c>
      <c r="F577" s="3">
        <v>0.33</v>
      </c>
      <c r="G577" s="3">
        <v>0.95</v>
      </c>
      <c r="H577" s="21"/>
      <c r="J577">
        <v>127.51625250670799</v>
      </c>
      <c r="K577" s="22">
        <f t="shared" si="56"/>
        <v>111.28940173612881</v>
      </c>
      <c r="L577" s="22">
        <f t="shared" si="57"/>
        <v>72.413244415094567</v>
      </c>
      <c r="M577">
        <f t="shared" si="58"/>
        <v>78.422307925079579</v>
      </c>
      <c r="N577">
        <f t="shared" si="59"/>
        <v>39.546150604045323</v>
      </c>
      <c r="O577">
        <f t="shared" si="60"/>
        <v>24.037856249517745</v>
      </c>
      <c r="P577">
        <f t="shared" si="61"/>
        <v>62.914013570552001</v>
      </c>
      <c r="Q577">
        <v>38.876157321034256</v>
      </c>
      <c r="R577">
        <v>11.631220765895684</v>
      </c>
      <c r="S577">
        <v>12.406635483622061</v>
      </c>
      <c r="T577">
        <v>15.508294354527578</v>
      </c>
      <c r="U577">
        <v>21.943407398513504</v>
      </c>
      <c r="V577">
        <v>21.943407398513504</v>
      </c>
      <c r="W577">
        <v>21.943407398513504</v>
      </c>
      <c r="X577">
        <v>6.583022219554052</v>
      </c>
      <c r="Y577">
        <f t="shared" si="53"/>
        <v>1.28</v>
      </c>
      <c r="Z577" s="22">
        <f t="shared" si="54"/>
        <v>205.93856043178755</v>
      </c>
      <c r="AB577">
        <f t="shared" si="55"/>
        <v>330</v>
      </c>
      <c r="AC577">
        <f t="shared" si="55"/>
        <v>950</v>
      </c>
    </row>
    <row r="578" spans="1:29" x14ac:dyDescent="0.25">
      <c r="A578" s="20">
        <v>40909</v>
      </c>
      <c r="F578" s="3">
        <v>0.3</v>
      </c>
      <c r="G578" s="3">
        <v>1.1100000000000001</v>
      </c>
      <c r="H578" s="21"/>
      <c r="J578">
        <v>102.73306369212963</v>
      </c>
      <c r="K578" s="22">
        <f t="shared" si="56"/>
        <v>74.782250698443093</v>
      </c>
      <c r="L578" s="22">
        <f t="shared" si="57"/>
        <v>50.568531963261492</v>
      </c>
      <c r="M578">
        <f t="shared" si="58"/>
        <v>56.699197634711169</v>
      </c>
      <c r="N578">
        <f t="shared" si="59"/>
        <v>32.485478899529568</v>
      </c>
      <c r="O578">
        <f t="shared" si="60"/>
        <v>19.746075409517971</v>
      </c>
      <c r="P578">
        <f t="shared" si="61"/>
        <v>43.959794144699572</v>
      </c>
      <c r="Q578">
        <v>24.213718735181601</v>
      </c>
      <c r="R578">
        <v>9.5545526175086959</v>
      </c>
      <c r="S578">
        <v>10.191522792009277</v>
      </c>
      <c r="T578">
        <v>12.739403490011595</v>
      </c>
      <c r="U578">
        <v>15.323797564624693</v>
      </c>
      <c r="V578">
        <v>15.323797564624693</v>
      </c>
      <c r="W578">
        <v>15.323797564624693</v>
      </c>
      <c r="X578">
        <v>4.5971392693874087</v>
      </c>
      <c r="Y578">
        <f t="shared" si="53"/>
        <v>1.4100000000000001</v>
      </c>
      <c r="Z578" s="22">
        <f t="shared" si="54"/>
        <v>159.4322613268408</v>
      </c>
      <c r="AB578">
        <f t="shared" si="55"/>
        <v>300</v>
      </c>
      <c r="AC578">
        <f t="shared" si="55"/>
        <v>1110</v>
      </c>
    </row>
    <row r="579" spans="1:29" x14ac:dyDescent="0.25">
      <c r="A579" s="20">
        <v>40940</v>
      </c>
      <c r="F579" s="3">
        <v>0.16</v>
      </c>
      <c r="G579" s="3">
        <v>1.85</v>
      </c>
      <c r="H579" s="21"/>
      <c r="J579">
        <v>72.721847490432097</v>
      </c>
      <c r="K579" s="22">
        <f t="shared" si="56"/>
        <v>44.610983979650818</v>
      </c>
      <c r="L579" s="22">
        <f t="shared" si="57"/>
        <v>31.541422788890607</v>
      </c>
      <c r="M579">
        <f t="shared" si="58"/>
        <v>36.335285609278728</v>
      </c>
      <c r="N579">
        <f t="shared" si="59"/>
        <v>23.265724418518516</v>
      </c>
      <c r="O579">
        <f t="shared" si="60"/>
        <v>14.141910921060276</v>
      </c>
      <c r="P579">
        <f t="shared" si="61"/>
        <v>27.211472111820484</v>
      </c>
      <c r="Q579">
        <v>13.069561190760208</v>
      </c>
      <c r="R579">
        <v>6.8428601230936819</v>
      </c>
      <c r="S579">
        <v>7.2990507979665935</v>
      </c>
      <c r="T579">
        <v>9.1238134974582419</v>
      </c>
      <c r="U579">
        <v>9.5580069057244259</v>
      </c>
      <c r="V579">
        <v>9.5580069057244259</v>
      </c>
      <c r="W579">
        <v>9.5580069057244259</v>
      </c>
      <c r="X579">
        <v>2.8674020717173279</v>
      </c>
      <c r="Y579">
        <f t="shared" si="53"/>
        <v>2.0100000000000002</v>
      </c>
      <c r="Z579" s="22">
        <f t="shared" si="54"/>
        <v>109.05713309971082</v>
      </c>
      <c r="AB579">
        <f t="shared" si="55"/>
        <v>160</v>
      </c>
      <c r="AC579">
        <f t="shared" si="55"/>
        <v>1850</v>
      </c>
    </row>
    <row r="580" spans="1:29" x14ac:dyDescent="0.25">
      <c r="A580" s="20">
        <v>40969</v>
      </c>
      <c r="F580" s="3">
        <v>0.19</v>
      </c>
      <c r="G580" s="3">
        <v>1.3</v>
      </c>
      <c r="H580" s="21"/>
      <c r="J580">
        <v>54.144068005127437</v>
      </c>
      <c r="K580" s="22">
        <f t="shared" si="56"/>
        <v>26.973982095199943</v>
      </c>
      <c r="L580" s="22">
        <f t="shared" si="57"/>
        <v>21.422985991783364</v>
      </c>
      <c r="M580">
        <f t="shared" si="58"/>
        <v>22.11737598007802</v>
      </c>
      <c r="N580">
        <f t="shared" si="59"/>
        <v>16.566379876661443</v>
      </c>
      <c r="O580">
        <f t="shared" si="60"/>
        <v>10.069760317186368</v>
      </c>
      <c r="P580">
        <f t="shared" si="61"/>
        <v>15.620756420602945</v>
      </c>
      <c r="Q580">
        <v>5.5509961034165762</v>
      </c>
      <c r="R580">
        <v>4.8724646696063072</v>
      </c>
      <c r="S580">
        <v>5.1972956475800602</v>
      </c>
      <c r="T580">
        <v>6.496619559475076</v>
      </c>
      <c r="U580">
        <v>6.49181393690405</v>
      </c>
      <c r="V580">
        <v>6.49181393690405</v>
      </c>
      <c r="W580">
        <v>6.49181393690405</v>
      </c>
      <c r="X580">
        <v>1.9475441810712151</v>
      </c>
      <c r="Y580">
        <f t="shared" ref="Y580:Y643" si="62">+F580+G580</f>
        <v>1.49</v>
      </c>
      <c r="Z580" s="22">
        <f t="shared" ref="Z580:Z643" si="63">+J580+M580</f>
        <v>76.26144398520546</v>
      </c>
      <c r="AB580">
        <f t="shared" ref="AB580:AC643" si="64">1000*F580</f>
        <v>190</v>
      </c>
      <c r="AC580">
        <f t="shared" si="64"/>
        <v>1300</v>
      </c>
    </row>
    <row r="581" spans="1:29" x14ac:dyDescent="0.25">
      <c r="A581" s="20">
        <v>41000</v>
      </c>
      <c r="F581" s="3">
        <v>0.26</v>
      </c>
      <c r="G581" s="3">
        <v>1.28</v>
      </c>
      <c r="H581" s="21"/>
      <c r="J581">
        <v>13.691284546095677</v>
      </c>
      <c r="K581" s="22">
        <f t="shared" si="56"/>
        <v>0</v>
      </c>
      <c r="L581" s="22">
        <f t="shared" si="57"/>
        <v>0</v>
      </c>
      <c r="M581">
        <f t="shared" si="58"/>
        <v>4.1891019486863428</v>
      </c>
      <c r="N581">
        <f t="shared" si="59"/>
        <v>4.1891019486863428</v>
      </c>
      <c r="O581">
        <f t="shared" si="60"/>
        <v>2.5463168707701298</v>
      </c>
      <c r="P581">
        <f t="shared" si="61"/>
        <v>2.5463168707701298</v>
      </c>
      <c r="Q581">
        <v>0</v>
      </c>
      <c r="R581">
        <v>1.2320888084371595</v>
      </c>
      <c r="S581">
        <v>1.3142280623329701</v>
      </c>
      <c r="T581">
        <v>1.6427850779162125</v>
      </c>
      <c r="U581">
        <v>0</v>
      </c>
      <c r="V581">
        <v>0</v>
      </c>
      <c r="W581">
        <v>0</v>
      </c>
      <c r="X581">
        <v>0</v>
      </c>
      <c r="Y581">
        <f t="shared" si="62"/>
        <v>1.54</v>
      </c>
      <c r="Z581" s="22">
        <f t="shared" si="63"/>
        <v>17.880386494782019</v>
      </c>
      <c r="AB581">
        <f t="shared" si="64"/>
        <v>260</v>
      </c>
      <c r="AC581">
        <f t="shared" si="64"/>
        <v>1280</v>
      </c>
    </row>
    <row r="582" spans="1:29" x14ac:dyDescent="0.25">
      <c r="A582" s="20">
        <v>41030</v>
      </c>
      <c r="F582" s="3">
        <v>0.4</v>
      </c>
      <c r="G582" s="3">
        <v>0.94</v>
      </c>
      <c r="H582" s="21"/>
      <c r="J582">
        <v>10.160245123999401</v>
      </c>
      <c r="K582" s="22">
        <f t="shared" si="56"/>
        <v>0</v>
      </c>
      <c r="L582" s="22">
        <f t="shared" si="57"/>
        <v>0</v>
      </c>
      <c r="M582">
        <f t="shared" si="58"/>
        <v>3.1087150737959224</v>
      </c>
      <c r="N582">
        <f t="shared" si="59"/>
        <v>3.1087150737959224</v>
      </c>
      <c r="O582">
        <f t="shared" si="60"/>
        <v>1.8896111232877175</v>
      </c>
      <c r="P582">
        <f t="shared" si="61"/>
        <v>1.8896111232877175</v>
      </c>
      <c r="Q582">
        <v>0</v>
      </c>
      <c r="R582">
        <v>0.9143279628811537</v>
      </c>
      <c r="S582">
        <v>0.97528316040656382</v>
      </c>
      <c r="T582">
        <v>1.2191039505082049</v>
      </c>
      <c r="U582">
        <v>0</v>
      </c>
      <c r="V582">
        <v>0</v>
      </c>
      <c r="W582">
        <v>0</v>
      </c>
      <c r="X582">
        <v>0</v>
      </c>
      <c r="Y582">
        <f t="shared" si="62"/>
        <v>1.3399999999999999</v>
      </c>
      <c r="Z582" s="22">
        <f t="shared" si="63"/>
        <v>13.268960197795323</v>
      </c>
      <c r="AB582">
        <f t="shared" si="64"/>
        <v>400</v>
      </c>
      <c r="AC582">
        <f t="shared" si="64"/>
        <v>940</v>
      </c>
    </row>
    <row r="583" spans="1:29" x14ac:dyDescent="0.25">
      <c r="A583" s="20">
        <v>41061</v>
      </c>
      <c r="F583" s="3">
        <v>0.47</v>
      </c>
      <c r="G583" s="3">
        <v>0.87</v>
      </c>
      <c r="H583" s="21"/>
      <c r="J583">
        <v>12.295345504796813</v>
      </c>
      <c r="K583" s="22">
        <f t="shared" si="56"/>
        <v>0</v>
      </c>
      <c r="L583" s="22">
        <f t="shared" si="57"/>
        <v>0</v>
      </c>
      <c r="M583">
        <f t="shared" si="58"/>
        <v>3.5410815086651244</v>
      </c>
      <c r="N583">
        <f t="shared" si="59"/>
        <v>3.5410815086651244</v>
      </c>
      <c r="O583">
        <f t="shared" si="60"/>
        <v>2.1524220935023304</v>
      </c>
      <c r="P583">
        <f t="shared" si="61"/>
        <v>2.1524220935023304</v>
      </c>
      <c r="Q583">
        <v>0</v>
      </c>
      <c r="R583">
        <v>1.0414945613720954</v>
      </c>
      <c r="S583">
        <v>1.110927532130235</v>
      </c>
      <c r="T583">
        <v>1.3886594151627938</v>
      </c>
      <c r="U583">
        <v>0</v>
      </c>
      <c r="V583">
        <v>0</v>
      </c>
      <c r="W583">
        <v>0</v>
      </c>
      <c r="X583">
        <v>0</v>
      </c>
      <c r="Y583">
        <f t="shared" si="62"/>
        <v>1.3399999999999999</v>
      </c>
      <c r="Z583" s="22">
        <f t="shared" si="63"/>
        <v>15.836427013461938</v>
      </c>
      <c r="AB583">
        <f t="shared" si="64"/>
        <v>470</v>
      </c>
      <c r="AC583">
        <f t="shared" si="64"/>
        <v>870</v>
      </c>
    </row>
    <row r="584" spans="1:29" x14ac:dyDescent="0.25">
      <c r="A584" s="20">
        <v>41091</v>
      </c>
      <c r="F584" s="3">
        <v>0.47</v>
      </c>
      <c r="G584" s="3">
        <v>0.61</v>
      </c>
      <c r="H584" s="21"/>
      <c r="J584">
        <v>12.91307325325381</v>
      </c>
      <c r="K584" s="22">
        <f t="shared" si="56"/>
        <v>0</v>
      </c>
      <c r="L584" s="22">
        <f t="shared" si="57"/>
        <v>0</v>
      </c>
      <c r="M584">
        <f t="shared" si="58"/>
        <v>3.9408400292226711</v>
      </c>
      <c r="N584">
        <f t="shared" si="59"/>
        <v>3.9408400292226711</v>
      </c>
      <c r="O584">
        <f t="shared" si="60"/>
        <v>2.395412566782408</v>
      </c>
      <c r="P584">
        <f t="shared" si="61"/>
        <v>2.395412566782408</v>
      </c>
      <c r="Q584">
        <v>0</v>
      </c>
      <c r="R584">
        <v>1.1590705968301973</v>
      </c>
      <c r="S584">
        <v>1.2363419699522105</v>
      </c>
      <c r="T584">
        <v>1.5454274624402631</v>
      </c>
      <c r="U584">
        <v>0</v>
      </c>
      <c r="V584">
        <v>0</v>
      </c>
      <c r="W584">
        <v>0</v>
      </c>
      <c r="X584">
        <v>0</v>
      </c>
      <c r="Y584">
        <f t="shared" si="62"/>
        <v>1.08</v>
      </c>
      <c r="Z584" s="22">
        <f t="shared" si="63"/>
        <v>16.85391328247648</v>
      </c>
      <c r="AB584">
        <f t="shared" si="64"/>
        <v>470</v>
      </c>
      <c r="AC584">
        <f t="shared" si="64"/>
        <v>610</v>
      </c>
    </row>
    <row r="585" spans="1:29" x14ac:dyDescent="0.25">
      <c r="A585" s="20">
        <v>41122</v>
      </c>
      <c r="F585" s="3">
        <v>0.49</v>
      </c>
      <c r="G585" s="3">
        <v>0.62</v>
      </c>
      <c r="H585" s="21"/>
      <c r="J585">
        <v>23.470927747815853</v>
      </c>
      <c r="K585" s="22">
        <f t="shared" si="56"/>
        <v>5.3779754553732326</v>
      </c>
      <c r="L585" s="22">
        <f t="shared" si="57"/>
        <v>2.9382585632958311</v>
      </c>
      <c r="M585">
        <f t="shared" si="58"/>
        <v>9.1993860861298202</v>
      </c>
      <c r="N585">
        <f t="shared" si="59"/>
        <v>6.7596691940524174</v>
      </c>
      <c r="O585">
        <f t="shared" si="60"/>
        <v>4.1088185297181354</v>
      </c>
      <c r="P585">
        <f t="shared" si="61"/>
        <v>6.5485354217955374</v>
      </c>
      <c r="Q585">
        <v>2.4397168920774019</v>
      </c>
      <c r="R585">
        <v>1.988137998250711</v>
      </c>
      <c r="S585">
        <v>2.1206805314674249</v>
      </c>
      <c r="T585">
        <v>2.6508506643342815</v>
      </c>
      <c r="U585">
        <v>0.89038138281691848</v>
      </c>
      <c r="V585">
        <v>0.89038138281691848</v>
      </c>
      <c r="W585">
        <v>0.89038138281691848</v>
      </c>
      <c r="X585">
        <v>0.26711441484507559</v>
      </c>
      <c r="Y585">
        <f t="shared" si="62"/>
        <v>1.1099999999999999</v>
      </c>
      <c r="Z585" s="22">
        <f t="shared" si="63"/>
        <v>32.67031383394567</v>
      </c>
      <c r="AB585">
        <f t="shared" si="64"/>
        <v>490</v>
      </c>
      <c r="AC585">
        <f t="shared" si="64"/>
        <v>620</v>
      </c>
    </row>
    <row r="586" spans="1:29" x14ac:dyDescent="0.25">
      <c r="A586" s="20">
        <v>41153</v>
      </c>
      <c r="F586" s="3">
        <v>0.52</v>
      </c>
      <c r="G586" s="3">
        <v>0.56999999999999995</v>
      </c>
      <c r="H586" s="21"/>
      <c r="J586">
        <v>56.209797624922842</v>
      </c>
      <c r="K586" s="22">
        <f t="shared" si="56"/>
        <v>31.800116889620423</v>
      </c>
      <c r="L586" s="22">
        <f t="shared" si="57"/>
        <v>15.983067690319247</v>
      </c>
      <c r="M586">
        <f t="shared" si="58"/>
        <v>32.005571506199324</v>
      </c>
      <c r="N586">
        <f t="shared" si="59"/>
        <v>16.18852230689815</v>
      </c>
      <c r="O586">
        <f t="shared" si="60"/>
        <v>9.8400821865459349</v>
      </c>
      <c r="P586">
        <f t="shared" si="61"/>
        <v>25.657131385847109</v>
      </c>
      <c r="Q586">
        <v>15.817049199301174</v>
      </c>
      <c r="R586">
        <v>4.7613300902641624</v>
      </c>
      <c r="S586">
        <v>5.0787520962817725</v>
      </c>
      <c r="T586">
        <v>6.3484401203522154</v>
      </c>
      <c r="U586">
        <v>4.8433538455512872</v>
      </c>
      <c r="V586">
        <v>4.8433538455512872</v>
      </c>
      <c r="W586">
        <v>4.8433538455512872</v>
      </c>
      <c r="X586">
        <v>1.4530061536653862</v>
      </c>
      <c r="Y586">
        <f t="shared" si="62"/>
        <v>1.0899999999999999</v>
      </c>
      <c r="Z586" s="22">
        <f t="shared" si="63"/>
        <v>88.215369131122173</v>
      </c>
      <c r="AB586">
        <f t="shared" si="64"/>
        <v>520</v>
      </c>
      <c r="AC586">
        <f t="shared" si="64"/>
        <v>570</v>
      </c>
    </row>
    <row r="587" spans="1:29" x14ac:dyDescent="0.25">
      <c r="A587" s="20">
        <v>41183</v>
      </c>
      <c r="F587" s="3">
        <v>0.56999999999999995</v>
      </c>
      <c r="G587" s="3">
        <v>0.48</v>
      </c>
      <c r="H587" s="21"/>
      <c r="J587">
        <v>105.23117307855435</v>
      </c>
      <c r="K587" s="22">
        <f t="shared" ref="K587:K650" si="65">+Q587+U587+V587+W587+X587</f>
        <v>65.228827934344935</v>
      </c>
      <c r="L587" s="22">
        <f t="shared" ref="L587:L650" si="66">+U587+V587+W587+X587</f>
        <v>32.615106713793892</v>
      </c>
      <c r="M587">
        <f t="shared" ref="M587:M650" si="67">+Q587+R587+S587+T587</f>
        <v>62.92048738488797</v>
      </c>
      <c r="N587">
        <f t="shared" ref="N587:N650" si="68">+R587+S587+T587</f>
        <v>30.306766164336921</v>
      </c>
      <c r="O587">
        <f t="shared" ref="O587:O650" si="69">+R587+S587</f>
        <v>18.421759825381265</v>
      </c>
      <c r="P587">
        <f t="shared" ref="P587:P650" si="70">+R587+S587+Q587</f>
        <v>51.035481045932315</v>
      </c>
      <c r="Q587">
        <v>32.613721220551049</v>
      </c>
      <c r="R587">
        <v>8.9137547542167415</v>
      </c>
      <c r="S587">
        <v>9.5080050711645221</v>
      </c>
      <c r="T587">
        <v>11.885006338955654</v>
      </c>
      <c r="U587">
        <v>9.8833656708466329</v>
      </c>
      <c r="V587">
        <v>9.8833656708466329</v>
      </c>
      <c r="W587">
        <v>9.8833656708466329</v>
      </c>
      <c r="X587">
        <v>2.9650097012539902</v>
      </c>
      <c r="Y587">
        <f t="shared" si="62"/>
        <v>1.0499999999999998</v>
      </c>
      <c r="Z587" s="22">
        <f t="shared" si="63"/>
        <v>168.15166046344231</v>
      </c>
      <c r="AB587">
        <f t="shared" si="64"/>
        <v>570</v>
      </c>
      <c r="AC587">
        <f t="shared" si="64"/>
        <v>480</v>
      </c>
    </row>
    <row r="588" spans="1:29" x14ac:dyDescent="0.25">
      <c r="A588" s="20">
        <v>41214</v>
      </c>
      <c r="F588" s="3">
        <v>0.47</v>
      </c>
      <c r="G588" s="3">
        <v>0.4</v>
      </c>
      <c r="H588" s="21"/>
      <c r="J588">
        <v>131.91424676475697</v>
      </c>
      <c r="K588" s="22">
        <f t="shared" si="65"/>
        <v>83.717264559424891</v>
      </c>
      <c r="L588" s="22">
        <f t="shared" si="66"/>
        <v>41.806568360589495</v>
      </c>
      <c r="M588">
        <f t="shared" si="67"/>
        <v>79.902235335814552</v>
      </c>
      <c r="N588">
        <f t="shared" si="68"/>
        <v>37.991539136979171</v>
      </c>
      <c r="O588">
        <f t="shared" si="69"/>
        <v>23.092896338163811</v>
      </c>
      <c r="P588">
        <f t="shared" si="70"/>
        <v>65.003592536999193</v>
      </c>
      <c r="Q588">
        <v>41.910696198835382</v>
      </c>
      <c r="R588">
        <v>11.173982099111521</v>
      </c>
      <c r="S588">
        <v>11.918914239052288</v>
      </c>
      <c r="T588">
        <v>14.898642798815361</v>
      </c>
      <c r="U588">
        <v>12.668657078966515</v>
      </c>
      <c r="V588">
        <v>12.668657078966515</v>
      </c>
      <c r="W588">
        <v>12.668657078966515</v>
      </c>
      <c r="X588">
        <v>3.8005971236899545</v>
      </c>
      <c r="Y588">
        <f t="shared" si="62"/>
        <v>0.87</v>
      </c>
      <c r="Z588" s="22">
        <f t="shared" si="63"/>
        <v>211.81648210057153</v>
      </c>
      <c r="AB588">
        <f t="shared" si="64"/>
        <v>470</v>
      </c>
      <c r="AC588">
        <f t="shared" si="64"/>
        <v>400</v>
      </c>
    </row>
    <row r="589" spans="1:29" x14ac:dyDescent="0.25">
      <c r="A589" s="20">
        <v>41244</v>
      </c>
      <c r="F589" s="3">
        <v>0.2</v>
      </c>
      <c r="G589" s="3">
        <v>0.51</v>
      </c>
      <c r="H589" s="21"/>
      <c r="J589">
        <v>135.34883605044274</v>
      </c>
      <c r="K589" s="22">
        <f t="shared" si="65"/>
        <v>93.533167215399089</v>
      </c>
      <c r="L589" s="22">
        <f t="shared" si="66"/>
        <v>46.087390436146322</v>
      </c>
      <c r="M589">
        <f t="shared" si="67"/>
        <v>86.991927383298076</v>
      </c>
      <c r="N589">
        <f t="shared" si="68"/>
        <v>39.546150604045323</v>
      </c>
      <c r="O589">
        <f t="shared" si="69"/>
        <v>24.037856249517745</v>
      </c>
      <c r="P589">
        <f t="shared" si="70"/>
        <v>71.483633028770498</v>
      </c>
      <c r="Q589">
        <v>47.445776779252753</v>
      </c>
      <c r="R589">
        <v>11.631220765895684</v>
      </c>
      <c r="S589">
        <v>12.406635483622061</v>
      </c>
      <c r="T589">
        <v>15.508294354527578</v>
      </c>
      <c r="U589">
        <v>13.96587588974131</v>
      </c>
      <c r="V589">
        <v>13.96587588974131</v>
      </c>
      <c r="W589">
        <v>13.96587588974131</v>
      </c>
      <c r="X589">
        <v>4.1897627669223931</v>
      </c>
      <c r="Y589">
        <f t="shared" si="62"/>
        <v>0.71</v>
      </c>
      <c r="Z589" s="22">
        <f t="shared" si="63"/>
        <v>222.34076343374082</v>
      </c>
      <c r="AB589">
        <f t="shared" si="64"/>
        <v>200</v>
      </c>
      <c r="AC589">
        <f t="shared" si="64"/>
        <v>510</v>
      </c>
    </row>
    <row r="590" spans="1:29" x14ac:dyDescent="0.25">
      <c r="A590" s="20">
        <v>41275</v>
      </c>
      <c r="F590" s="3">
        <v>0.09</v>
      </c>
      <c r="G590" s="3">
        <v>1.1299999999999999</v>
      </c>
      <c r="H590" s="21"/>
      <c r="J590">
        <v>108.89901723570976</v>
      </c>
      <c r="K590" s="22">
        <f t="shared" si="65"/>
        <v>76.656059762325683</v>
      </c>
      <c r="L590" s="22">
        <f t="shared" si="66"/>
        <v>37.249712956775753</v>
      </c>
      <c r="M590">
        <f t="shared" si="67"/>
        <v>71.891825705079512</v>
      </c>
      <c r="N590">
        <f t="shared" si="68"/>
        <v>32.485478899529568</v>
      </c>
      <c r="O590">
        <f t="shared" si="69"/>
        <v>19.746075409517971</v>
      </c>
      <c r="P590">
        <f t="shared" si="70"/>
        <v>59.152422215067908</v>
      </c>
      <c r="Q590">
        <v>39.406346805549937</v>
      </c>
      <c r="R590">
        <v>9.5545526175086959</v>
      </c>
      <c r="S590">
        <v>10.191522792009277</v>
      </c>
      <c r="T590">
        <v>12.739403490011595</v>
      </c>
      <c r="U590">
        <v>11.287791805083561</v>
      </c>
      <c r="V590">
        <v>11.287791805083561</v>
      </c>
      <c r="W590">
        <v>11.287791805083561</v>
      </c>
      <c r="X590">
        <v>3.3863375415250685</v>
      </c>
      <c r="Y590">
        <f t="shared" si="62"/>
        <v>1.22</v>
      </c>
      <c r="Z590" s="22">
        <f t="shared" si="63"/>
        <v>180.79084294078928</v>
      </c>
      <c r="AB590">
        <f t="shared" si="64"/>
        <v>90</v>
      </c>
      <c r="AC590">
        <f t="shared" si="64"/>
        <v>1130</v>
      </c>
    </row>
    <row r="591" spans="1:29" x14ac:dyDescent="0.25">
      <c r="A591" s="20">
        <v>41306</v>
      </c>
      <c r="F591" s="3">
        <v>0.09</v>
      </c>
      <c r="G591" s="3">
        <v>1.07</v>
      </c>
      <c r="H591" s="21"/>
      <c r="J591">
        <v>74.368176544119834</v>
      </c>
      <c r="K591" s="22">
        <f t="shared" si="65"/>
        <v>40.353607655619719</v>
      </c>
      <c r="L591" s="22">
        <f t="shared" si="66"/>
        <v>19.55997919640318</v>
      </c>
      <c r="M591">
        <f t="shared" si="67"/>
        <v>43.257086518475788</v>
      </c>
      <c r="N591">
        <f t="shared" si="68"/>
        <v>22.46345805925926</v>
      </c>
      <c r="O591">
        <f t="shared" si="69"/>
        <v>13.654258820334061</v>
      </c>
      <c r="P591">
        <f t="shared" si="70"/>
        <v>34.447887279550592</v>
      </c>
      <c r="Q591">
        <v>20.793628459216531</v>
      </c>
      <c r="R591">
        <v>6.6068994291939003</v>
      </c>
      <c r="S591">
        <v>7.0473593911401595</v>
      </c>
      <c r="T591">
        <v>8.8091992389251992</v>
      </c>
      <c r="U591">
        <v>5.9272664231524796</v>
      </c>
      <c r="V591">
        <v>5.9272664231524796</v>
      </c>
      <c r="W591">
        <v>5.9272664231524796</v>
      </c>
      <c r="X591">
        <v>1.7781799269457439</v>
      </c>
      <c r="Y591">
        <f t="shared" si="62"/>
        <v>1.1600000000000001</v>
      </c>
      <c r="Z591" s="22">
        <f t="shared" si="63"/>
        <v>117.62526306259562</v>
      </c>
      <c r="AB591">
        <f t="shared" si="64"/>
        <v>90</v>
      </c>
      <c r="AC591">
        <f t="shared" si="64"/>
        <v>1070</v>
      </c>
    </row>
    <row r="592" spans="1:29" x14ac:dyDescent="0.25">
      <c r="A592" s="20">
        <v>41334</v>
      </c>
      <c r="F592" s="3">
        <v>0.08</v>
      </c>
      <c r="G592" s="3">
        <v>0.85</v>
      </c>
      <c r="H592" s="21"/>
      <c r="J592">
        <v>57.5217949230573</v>
      </c>
      <c r="K592" s="22">
        <f t="shared" si="65"/>
        <v>31.173087114384401</v>
      </c>
      <c r="L592" s="22">
        <f t="shared" si="66"/>
        <v>15.708685662568652</v>
      </c>
      <c r="M592">
        <f t="shared" si="67"/>
        <v>32.03078132847719</v>
      </c>
      <c r="N592">
        <f t="shared" si="68"/>
        <v>16.566379876661443</v>
      </c>
      <c r="O592">
        <f t="shared" si="69"/>
        <v>10.069760317186368</v>
      </c>
      <c r="P592">
        <f t="shared" si="70"/>
        <v>25.534161769002118</v>
      </c>
      <c r="Q592">
        <v>15.464401451815748</v>
      </c>
      <c r="R592">
        <v>4.8724646696063072</v>
      </c>
      <c r="S592">
        <v>5.1972956475800602</v>
      </c>
      <c r="T592">
        <v>6.496619559475076</v>
      </c>
      <c r="U592">
        <v>4.7602077765359549</v>
      </c>
      <c r="V592">
        <v>4.7602077765359549</v>
      </c>
      <c r="W592">
        <v>4.7602077765359549</v>
      </c>
      <c r="X592">
        <v>1.4280623329607867</v>
      </c>
      <c r="Y592">
        <f t="shared" si="62"/>
        <v>0.92999999999999994</v>
      </c>
      <c r="Z592" s="22">
        <f t="shared" si="63"/>
        <v>89.552576251534489</v>
      </c>
      <c r="AB592">
        <f t="shared" si="64"/>
        <v>80</v>
      </c>
      <c r="AC592">
        <f t="shared" si="64"/>
        <v>850</v>
      </c>
    </row>
    <row r="593" spans="1:29" x14ac:dyDescent="0.25">
      <c r="A593" s="20">
        <v>41365</v>
      </c>
      <c r="F593" s="3">
        <v>0.16</v>
      </c>
      <c r="G593" s="3">
        <v>0.71</v>
      </c>
      <c r="H593" s="21"/>
      <c r="J593">
        <v>14.545402495785108</v>
      </c>
      <c r="K593" s="22">
        <f t="shared" si="65"/>
        <v>2.8055445053556514</v>
      </c>
      <c r="L593" s="22">
        <f t="shared" si="66"/>
        <v>1.5715738813492732</v>
      </c>
      <c r="M593">
        <f t="shared" si="67"/>
        <v>5.4230725726927211</v>
      </c>
      <c r="N593">
        <f t="shared" si="68"/>
        <v>4.1891019486863428</v>
      </c>
      <c r="O593">
        <f t="shared" si="69"/>
        <v>2.5463168707701298</v>
      </c>
      <c r="P593">
        <f t="shared" si="70"/>
        <v>3.7802874947765082</v>
      </c>
      <c r="Q593">
        <v>1.2339706240063784</v>
      </c>
      <c r="R593">
        <v>1.2320888084371595</v>
      </c>
      <c r="S593">
        <v>1.3142280623329701</v>
      </c>
      <c r="T593">
        <v>1.6427850779162125</v>
      </c>
      <c r="U593">
        <v>0.47623450949977975</v>
      </c>
      <c r="V593">
        <v>0.47623450949977975</v>
      </c>
      <c r="W593">
        <v>0.47623450949977975</v>
      </c>
      <c r="X593">
        <v>0.14287035284993393</v>
      </c>
      <c r="Y593">
        <f t="shared" si="62"/>
        <v>0.87</v>
      </c>
      <c r="Z593" s="22">
        <f t="shared" si="63"/>
        <v>19.968475068477829</v>
      </c>
      <c r="AB593">
        <f t="shared" si="64"/>
        <v>160</v>
      </c>
      <c r="AC593">
        <f t="shared" si="64"/>
        <v>710</v>
      </c>
    </row>
    <row r="594" spans="1:29" x14ac:dyDescent="0.25">
      <c r="A594" s="20">
        <v>41395</v>
      </c>
      <c r="F594" s="3">
        <v>0.32</v>
      </c>
      <c r="G594" s="3">
        <v>0.91</v>
      </c>
      <c r="H594" s="21"/>
      <c r="J594">
        <v>10.794082489984689</v>
      </c>
      <c r="K594" s="22">
        <f t="shared" si="65"/>
        <v>0</v>
      </c>
      <c r="L594" s="22">
        <f t="shared" si="66"/>
        <v>0</v>
      </c>
      <c r="M594">
        <f t="shared" si="67"/>
        <v>3.1087150737959224</v>
      </c>
      <c r="N594">
        <f t="shared" si="68"/>
        <v>3.1087150737959224</v>
      </c>
      <c r="O594">
        <f t="shared" si="69"/>
        <v>1.8896111232877175</v>
      </c>
      <c r="P594">
        <f t="shared" si="70"/>
        <v>1.8896111232877175</v>
      </c>
      <c r="Q594">
        <v>0</v>
      </c>
      <c r="R594">
        <v>0.9143279628811537</v>
      </c>
      <c r="S594">
        <v>0.97528316040656382</v>
      </c>
      <c r="T594">
        <v>1.2191039505082049</v>
      </c>
      <c r="U594">
        <v>0</v>
      </c>
      <c r="V594">
        <v>0</v>
      </c>
      <c r="W594">
        <v>0</v>
      </c>
      <c r="X594">
        <v>0</v>
      </c>
      <c r="Y594">
        <f t="shared" si="62"/>
        <v>1.23</v>
      </c>
      <c r="Z594" s="22">
        <f t="shared" si="63"/>
        <v>13.902797563780611</v>
      </c>
      <c r="AB594">
        <f t="shared" si="64"/>
        <v>320</v>
      </c>
      <c r="AC594">
        <f t="shared" si="64"/>
        <v>910</v>
      </c>
    </row>
    <row r="595" spans="1:29" x14ac:dyDescent="0.25">
      <c r="A595" s="20">
        <v>41426</v>
      </c>
      <c r="F595" s="3">
        <v>0.45</v>
      </c>
      <c r="G595" s="3">
        <v>0.77</v>
      </c>
      <c r="H595" s="21"/>
      <c r="J595">
        <v>13.017338264799385</v>
      </c>
      <c r="K595" s="22">
        <f t="shared" si="65"/>
        <v>0</v>
      </c>
      <c r="L595" s="22">
        <f t="shared" si="66"/>
        <v>0</v>
      </c>
      <c r="M595">
        <f t="shared" si="67"/>
        <v>3.5410815086651244</v>
      </c>
      <c r="N595">
        <f t="shared" si="68"/>
        <v>3.5410815086651244</v>
      </c>
      <c r="O595">
        <f t="shared" si="69"/>
        <v>2.1524220935023304</v>
      </c>
      <c r="P595">
        <f t="shared" si="70"/>
        <v>2.1524220935023304</v>
      </c>
      <c r="Q595">
        <v>0</v>
      </c>
      <c r="R595">
        <v>1.0414945613720954</v>
      </c>
      <c r="S595">
        <v>1.110927532130235</v>
      </c>
      <c r="T595">
        <v>1.3886594151627938</v>
      </c>
      <c r="U595">
        <v>0</v>
      </c>
      <c r="V595">
        <v>0</v>
      </c>
      <c r="W595">
        <v>0</v>
      </c>
      <c r="X595">
        <v>0</v>
      </c>
      <c r="Y595">
        <f t="shared" si="62"/>
        <v>1.22</v>
      </c>
      <c r="Z595" s="22">
        <f t="shared" si="63"/>
        <v>16.558419773464507</v>
      </c>
      <c r="AB595">
        <f t="shared" si="64"/>
        <v>450</v>
      </c>
      <c r="AC595">
        <f t="shared" si="64"/>
        <v>770</v>
      </c>
    </row>
    <row r="596" spans="1:29" x14ac:dyDescent="0.25">
      <c r="A596" s="20">
        <v>41456</v>
      </c>
      <c r="F596" s="3">
        <v>0.46</v>
      </c>
      <c r="G596" s="3">
        <v>0.72</v>
      </c>
      <c r="H596" s="21"/>
      <c r="J596">
        <v>13.626136458613351</v>
      </c>
      <c r="K596" s="22">
        <f t="shared" si="65"/>
        <v>1.0533642518393282</v>
      </c>
      <c r="L596" s="22">
        <f t="shared" si="66"/>
        <v>0</v>
      </c>
      <c r="M596">
        <f t="shared" si="67"/>
        <v>4.9942042810619993</v>
      </c>
      <c r="N596">
        <f t="shared" si="68"/>
        <v>3.9408400292226711</v>
      </c>
      <c r="O596">
        <f t="shared" si="69"/>
        <v>2.395412566782408</v>
      </c>
      <c r="P596">
        <f t="shared" si="70"/>
        <v>3.4487768186217362</v>
      </c>
      <c r="Q596">
        <v>1.0533642518393282</v>
      </c>
      <c r="R596">
        <v>1.1590705968301973</v>
      </c>
      <c r="S596">
        <v>1.2363419699522105</v>
      </c>
      <c r="T596">
        <v>1.5454274624402631</v>
      </c>
      <c r="U596">
        <v>0</v>
      </c>
      <c r="V596">
        <v>0</v>
      </c>
      <c r="W596">
        <v>0</v>
      </c>
      <c r="X596">
        <v>0</v>
      </c>
      <c r="Y596">
        <f t="shared" si="62"/>
        <v>1.18</v>
      </c>
      <c r="Z596" s="22">
        <f t="shared" si="63"/>
        <v>18.620340739675349</v>
      </c>
      <c r="AB596">
        <f t="shared" si="64"/>
        <v>460</v>
      </c>
      <c r="AC596">
        <f t="shared" si="64"/>
        <v>720</v>
      </c>
    </row>
    <row r="597" spans="1:29" x14ac:dyDescent="0.25">
      <c r="A597" s="20">
        <v>41487</v>
      </c>
      <c r="F597" s="3">
        <v>0.46</v>
      </c>
      <c r="G597" s="3">
        <v>0.66</v>
      </c>
      <c r="H597" s="21"/>
      <c r="J597">
        <v>24.849159851814512</v>
      </c>
      <c r="K597" s="22">
        <f t="shared" si="65"/>
        <v>5.149700494538326</v>
      </c>
      <c r="L597" s="22">
        <f t="shared" si="66"/>
        <v>0</v>
      </c>
      <c r="M597">
        <f t="shared" si="67"/>
        <v>11.909369688590743</v>
      </c>
      <c r="N597">
        <f t="shared" si="68"/>
        <v>6.7596691940524174</v>
      </c>
      <c r="O597">
        <f t="shared" si="69"/>
        <v>4.1088185297181354</v>
      </c>
      <c r="P597">
        <f t="shared" si="70"/>
        <v>9.2585190242564614</v>
      </c>
      <c r="Q597">
        <v>5.149700494538326</v>
      </c>
      <c r="R597">
        <v>1.988137998250711</v>
      </c>
      <c r="S597">
        <v>2.1206805314674249</v>
      </c>
      <c r="T597">
        <v>2.6508506643342815</v>
      </c>
      <c r="U597">
        <v>0</v>
      </c>
      <c r="V597">
        <v>0</v>
      </c>
      <c r="W597">
        <v>0</v>
      </c>
      <c r="X597">
        <v>0</v>
      </c>
      <c r="Y597">
        <f t="shared" si="62"/>
        <v>1.1200000000000001</v>
      </c>
      <c r="Z597" s="22">
        <f t="shared" si="63"/>
        <v>36.758529540405256</v>
      </c>
      <c r="AB597">
        <f t="shared" si="64"/>
        <v>460</v>
      </c>
      <c r="AC597">
        <f t="shared" si="64"/>
        <v>660</v>
      </c>
    </row>
    <row r="598" spans="1:29" x14ac:dyDescent="0.25">
      <c r="A598" s="20">
        <v>41518</v>
      </c>
      <c r="F598" s="3">
        <v>0.46</v>
      </c>
      <c r="G598" s="3">
        <v>0.6</v>
      </c>
      <c r="H598" s="21"/>
      <c r="J598">
        <v>59.510482986759264</v>
      </c>
      <c r="K598" s="22">
        <f t="shared" si="65"/>
        <v>20.486241290701322</v>
      </c>
      <c r="L598" s="22">
        <f t="shared" si="66"/>
        <v>3.1092965725952926</v>
      </c>
      <c r="M598">
        <f t="shared" si="67"/>
        <v>33.565467025004182</v>
      </c>
      <c r="N598">
        <f t="shared" si="68"/>
        <v>16.18852230689815</v>
      </c>
      <c r="O598">
        <f t="shared" si="69"/>
        <v>9.8400821865459349</v>
      </c>
      <c r="P598">
        <f t="shared" si="70"/>
        <v>27.21702690465197</v>
      </c>
      <c r="Q598">
        <v>17.376944718106035</v>
      </c>
      <c r="R598">
        <v>4.7613300902641624</v>
      </c>
      <c r="S598">
        <v>5.0787520962817725</v>
      </c>
      <c r="T598">
        <v>6.3484401203522154</v>
      </c>
      <c r="U598">
        <v>0.94221108260463415</v>
      </c>
      <c r="V598">
        <v>0.94221108260463415</v>
      </c>
      <c r="W598">
        <v>0.94221108260463415</v>
      </c>
      <c r="X598">
        <v>0.28266332478139028</v>
      </c>
      <c r="Y598">
        <f t="shared" si="62"/>
        <v>1.06</v>
      </c>
      <c r="Z598" s="22">
        <f t="shared" si="63"/>
        <v>93.075950011763439</v>
      </c>
      <c r="AB598">
        <f t="shared" si="64"/>
        <v>460</v>
      </c>
      <c r="AC598">
        <f t="shared" si="64"/>
        <v>600</v>
      </c>
    </row>
    <row r="599" spans="1:29" x14ac:dyDescent="0.25">
      <c r="A599" s="20">
        <v>41548</v>
      </c>
      <c r="F599" s="3">
        <v>0.41</v>
      </c>
      <c r="G599" s="3">
        <v>0.52</v>
      </c>
      <c r="H599" s="21"/>
      <c r="J599">
        <v>111.41043376379926</v>
      </c>
      <c r="K599" s="22">
        <f t="shared" si="65"/>
        <v>44.121726492353567</v>
      </c>
      <c r="L599" s="22">
        <f t="shared" si="66"/>
        <v>8.5488143644961969</v>
      </c>
      <c r="M599">
        <f t="shared" si="67"/>
        <v>65.879678292194285</v>
      </c>
      <c r="N599">
        <f t="shared" si="68"/>
        <v>30.306766164336921</v>
      </c>
      <c r="O599">
        <f t="shared" si="69"/>
        <v>18.421759825381265</v>
      </c>
      <c r="P599">
        <f t="shared" si="70"/>
        <v>53.994671953238644</v>
      </c>
      <c r="Q599">
        <v>35.572912127857379</v>
      </c>
      <c r="R599">
        <v>8.9137547542167415</v>
      </c>
      <c r="S599">
        <v>9.5080050711645221</v>
      </c>
      <c r="T599">
        <v>11.885006338955654</v>
      </c>
      <c r="U599">
        <v>2.5905498074230899</v>
      </c>
      <c r="V599">
        <v>2.5905498074230899</v>
      </c>
      <c r="W599">
        <v>2.5905498074230899</v>
      </c>
      <c r="X599">
        <v>0.777164942226927</v>
      </c>
      <c r="Y599">
        <f t="shared" si="62"/>
        <v>0.92999999999999994</v>
      </c>
      <c r="Z599" s="22">
        <f t="shared" si="63"/>
        <v>177.29011205599355</v>
      </c>
      <c r="AB599">
        <f t="shared" si="64"/>
        <v>410</v>
      </c>
      <c r="AC599">
        <f t="shared" si="64"/>
        <v>520</v>
      </c>
    </row>
    <row r="600" spans="1:29" x14ac:dyDescent="0.25">
      <c r="A600" s="20">
        <v>41579</v>
      </c>
      <c r="F600" s="3">
        <v>0.36</v>
      </c>
      <c r="G600" s="3">
        <v>0.49</v>
      </c>
      <c r="H600" s="21"/>
      <c r="J600">
        <v>139.6603593947917</v>
      </c>
      <c r="K600" s="22">
        <f t="shared" si="65"/>
        <v>54.247026021393637</v>
      </c>
      <c r="L600" s="22">
        <f t="shared" si="66"/>
        <v>10.214126023686575</v>
      </c>
      <c r="M600">
        <f t="shared" si="67"/>
        <v>82.024439134686233</v>
      </c>
      <c r="N600">
        <f t="shared" si="68"/>
        <v>37.991539136979171</v>
      </c>
      <c r="O600">
        <f t="shared" si="69"/>
        <v>23.092896338163811</v>
      </c>
      <c r="P600">
        <f t="shared" si="70"/>
        <v>67.125796335870888</v>
      </c>
      <c r="Q600">
        <v>44.032899997707069</v>
      </c>
      <c r="R600">
        <v>11.173982099111521</v>
      </c>
      <c r="S600">
        <v>11.918914239052288</v>
      </c>
      <c r="T600">
        <v>14.898642798815361</v>
      </c>
      <c r="U600">
        <v>3.095189704147447</v>
      </c>
      <c r="V600">
        <v>3.095189704147447</v>
      </c>
      <c r="W600">
        <v>3.095189704147447</v>
      </c>
      <c r="X600">
        <v>0.92855691124423412</v>
      </c>
      <c r="Y600">
        <f t="shared" si="62"/>
        <v>0.85</v>
      </c>
      <c r="Z600" s="22">
        <f t="shared" si="63"/>
        <v>221.68479852947792</v>
      </c>
      <c r="AB600">
        <f t="shared" si="64"/>
        <v>360</v>
      </c>
      <c r="AC600">
        <f t="shared" si="64"/>
        <v>490</v>
      </c>
    </row>
    <row r="601" spans="1:29" x14ac:dyDescent="0.25">
      <c r="A601" s="20">
        <v>41609</v>
      </c>
      <c r="F601" s="3">
        <v>0.26</v>
      </c>
      <c r="G601" s="3">
        <v>1.07</v>
      </c>
      <c r="H601" s="21"/>
      <c r="J601">
        <v>143.1814195941775</v>
      </c>
      <c r="K601" s="22">
        <f t="shared" si="65"/>
        <v>59.40999004983609</v>
      </c>
      <c r="L601" s="22">
        <f t="shared" si="66"/>
        <v>12.022659696178426</v>
      </c>
      <c r="M601">
        <f t="shared" si="67"/>
        <v>86.933480957702983</v>
      </c>
      <c r="N601">
        <f t="shared" si="68"/>
        <v>39.546150604045323</v>
      </c>
      <c r="O601">
        <f t="shared" si="69"/>
        <v>24.037856249517745</v>
      </c>
      <c r="P601">
        <f t="shared" si="70"/>
        <v>71.425186603175405</v>
      </c>
      <c r="Q601">
        <v>47.38733035365766</v>
      </c>
      <c r="R601">
        <v>11.631220765895684</v>
      </c>
      <c r="S601">
        <v>12.406635483622061</v>
      </c>
      <c r="T601">
        <v>15.508294354527578</v>
      </c>
      <c r="U601">
        <v>3.6432302109631598</v>
      </c>
      <c r="V601">
        <v>3.6432302109631598</v>
      </c>
      <c r="W601">
        <v>3.6432302109631598</v>
      </c>
      <c r="X601">
        <v>1.0929690632889479</v>
      </c>
      <c r="Y601">
        <f t="shared" si="62"/>
        <v>1.33</v>
      </c>
      <c r="Z601" s="22">
        <f t="shared" si="63"/>
        <v>230.11490055188048</v>
      </c>
      <c r="AB601">
        <f t="shared" si="64"/>
        <v>260</v>
      </c>
      <c r="AC601">
        <f t="shared" si="64"/>
        <v>1070</v>
      </c>
    </row>
    <row r="602" spans="1:29" x14ac:dyDescent="0.25">
      <c r="A602" s="20">
        <v>41640</v>
      </c>
      <c r="F602" s="3">
        <v>0.21</v>
      </c>
      <c r="G602" s="3">
        <v>2.0499999999999998</v>
      </c>
      <c r="H602" s="21"/>
      <c r="J602">
        <v>115.06497077928989</v>
      </c>
      <c r="K602" s="22">
        <f t="shared" si="65"/>
        <v>18.836093318316468</v>
      </c>
      <c r="L602" s="22">
        <f t="shared" si="66"/>
        <v>0</v>
      </c>
      <c r="M602">
        <f t="shared" si="67"/>
        <v>51.32157221784604</v>
      </c>
      <c r="N602">
        <f t="shared" si="68"/>
        <v>32.485478899529568</v>
      </c>
      <c r="O602">
        <f t="shared" si="69"/>
        <v>19.746075409517971</v>
      </c>
      <c r="P602">
        <f t="shared" si="70"/>
        <v>38.582168727834443</v>
      </c>
      <c r="Q602">
        <v>18.836093318316468</v>
      </c>
      <c r="R602">
        <v>9.5545526175086959</v>
      </c>
      <c r="S602">
        <v>10.191522792009277</v>
      </c>
      <c r="T602">
        <v>12.739403490011595</v>
      </c>
      <c r="U602">
        <v>0</v>
      </c>
      <c r="V602">
        <v>0</v>
      </c>
      <c r="W602">
        <v>0</v>
      </c>
      <c r="X602">
        <v>0</v>
      </c>
      <c r="Y602">
        <f t="shared" si="62"/>
        <v>2.2599999999999998</v>
      </c>
      <c r="Z602" s="22">
        <f t="shared" si="63"/>
        <v>166.38654299713593</v>
      </c>
      <c r="AB602">
        <f t="shared" si="64"/>
        <v>210</v>
      </c>
      <c r="AC602">
        <f t="shared" si="64"/>
        <v>2050</v>
      </c>
    </row>
    <row r="603" spans="1:29" x14ac:dyDescent="0.25">
      <c r="A603" s="20">
        <v>41671</v>
      </c>
      <c r="F603" s="3">
        <v>0.19</v>
      </c>
      <c r="G603" s="3">
        <v>2.08</v>
      </c>
      <c r="H603" s="21"/>
      <c r="J603">
        <v>81.326518208101845</v>
      </c>
      <c r="K603" s="22">
        <f t="shared" si="65"/>
        <v>10.718428841856507</v>
      </c>
      <c r="L603" s="22">
        <f t="shared" si="66"/>
        <v>0</v>
      </c>
      <c r="M603">
        <f t="shared" si="67"/>
        <v>33.984153260375024</v>
      </c>
      <c r="N603">
        <f t="shared" si="68"/>
        <v>23.265724418518516</v>
      </c>
      <c r="O603">
        <f t="shared" si="69"/>
        <v>14.141910921060276</v>
      </c>
      <c r="P603">
        <f t="shared" si="70"/>
        <v>24.860339762916784</v>
      </c>
      <c r="Q603">
        <v>10.718428841856507</v>
      </c>
      <c r="R603">
        <v>6.8428601230936819</v>
      </c>
      <c r="S603">
        <v>7.2990507979665935</v>
      </c>
      <c r="T603">
        <v>9.1238134974582419</v>
      </c>
      <c r="U603">
        <v>0</v>
      </c>
      <c r="V603">
        <v>0</v>
      </c>
      <c r="W603">
        <v>0</v>
      </c>
      <c r="X603">
        <v>0</v>
      </c>
      <c r="Y603">
        <f t="shared" si="62"/>
        <v>2.27</v>
      </c>
      <c r="Z603" s="22">
        <f t="shared" si="63"/>
        <v>115.31067146847687</v>
      </c>
      <c r="AB603">
        <f t="shared" si="64"/>
        <v>190</v>
      </c>
      <c r="AC603">
        <f t="shared" si="64"/>
        <v>2080</v>
      </c>
    </row>
    <row r="604" spans="1:29" x14ac:dyDescent="0.25">
      <c r="A604" s="20">
        <v>41699</v>
      </c>
      <c r="F604" s="3">
        <v>0.22</v>
      </c>
      <c r="G604" s="3">
        <v>1.0900000000000001</v>
      </c>
      <c r="H604" s="21"/>
      <c r="J604">
        <v>60.899521840987163</v>
      </c>
      <c r="K604" s="22">
        <f t="shared" si="65"/>
        <v>11.788603033208522</v>
      </c>
      <c r="L604" s="22">
        <f t="shared" si="66"/>
        <v>0</v>
      </c>
      <c r="M604">
        <f t="shared" si="67"/>
        <v>28.354982909869964</v>
      </c>
      <c r="N604">
        <f t="shared" si="68"/>
        <v>16.566379876661443</v>
      </c>
      <c r="O604">
        <f t="shared" si="69"/>
        <v>10.069760317186368</v>
      </c>
      <c r="P604">
        <f t="shared" si="70"/>
        <v>21.858363350394889</v>
      </c>
      <c r="Q604">
        <v>11.788603033208522</v>
      </c>
      <c r="R604">
        <v>4.8724646696063072</v>
      </c>
      <c r="S604">
        <v>5.1972956475800602</v>
      </c>
      <c r="T604">
        <v>6.496619559475076</v>
      </c>
      <c r="U604">
        <v>0</v>
      </c>
      <c r="V604">
        <v>0</v>
      </c>
      <c r="W604">
        <v>0</v>
      </c>
      <c r="X604">
        <v>0</v>
      </c>
      <c r="Y604">
        <f t="shared" si="62"/>
        <v>1.31</v>
      </c>
      <c r="Z604" s="22">
        <f t="shared" si="63"/>
        <v>89.254504750857123</v>
      </c>
      <c r="AB604">
        <f t="shared" si="64"/>
        <v>220</v>
      </c>
      <c r="AC604">
        <f t="shared" si="64"/>
        <v>1090</v>
      </c>
    </row>
    <row r="605" spans="1:29" x14ac:dyDescent="0.25">
      <c r="A605" s="20">
        <v>41730</v>
      </c>
      <c r="F605" s="3">
        <v>0.28999999999999998</v>
      </c>
      <c r="G605" s="3">
        <v>0.81</v>
      </c>
      <c r="H605" s="21"/>
      <c r="J605">
        <v>15.399520445474534</v>
      </c>
      <c r="K605" s="22">
        <f t="shared" si="65"/>
        <v>0</v>
      </c>
      <c r="L605" s="22">
        <f t="shared" si="66"/>
        <v>0</v>
      </c>
      <c r="M605">
        <f t="shared" si="67"/>
        <v>4.1891019486863428</v>
      </c>
      <c r="N605">
        <f t="shared" si="68"/>
        <v>4.1891019486863428</v>
      </c>
      <c r="O605">
        <f t="shared" si="69"/>
        <v>2.5463168707701298</v>
      </c>
      <c r="P605">
        <f t="shared" si="70"/>
        <v>2.5463168707701298</v>
      </c>
      <c r="Q605">
        <v>0</v>
      </c>
      <c r="R605">
        <v>1.2320888084371595</v>
      </c>
      <c r="S605">
        <v>1.3142280623329701</v>
      </c>
      <c r="T605">
        <v>1.6427850779162125</v>
      </c>
      <c r="U605">
        <v>0</v>
      </c>
      <c r="V605">
        <v>0</v>
      </c>
      <c r="W605">
        <v>0</v>
      </c>
      <c r="X605">
        <v>0</v>
      </c>
      <c r="Y605">
        <f t="shared" si="62"/>
        <v>1.1000000000000001</v>
      </c>
      <c r="Z605" s="22">
        <f t="shared" si="63"/>
        <v>19.588622394160879</v>
      </c>
      <c r="AB605">
        <f t="shared" si="64"/>
        <v>290</v>
      </c>
      <c r="AC605">
        <f t="shared" si="64"/>
        <v>810</v>
      </c>
    </row>
    <row r="606" spans="1:29" x14ac:dyDescent="0.25">
      <c r="A606" s="20">
        <v>41760</v>
      </c>
      <c r="F606" s="3">
        <v>0.42</v>
      </c>
      <c r="G606" s="3">
        <v>0.83</v>
      </c>
      <c r="H606" s="21"/>
      <c r="J606">
        <v>11.427919855969979</v>
      </c>
      <c r="K606" s="22">
        <f t="shared" si="65"/>
        <v>0</v>
      </c>
      <c r="L606" s="22">
        <f t="shared" si="66"/>
        <v>0</v>
      </c>
      <c r="M606">
        <f t="shared" si="67"/>
        <v>3.1087150737959224</v>
      </c>
      <c r="N606">
        <f t="shared" si="68"/>
        <v>3.1087150737959224</v>
      </c>
      <c r="O606">
        <f t="shared" si="69"/>
        <v>1.8896111232877175</v>
      </c>
      <c r="P606">
        <f t="shared" si="70"/>
        <v>1.8896111232877175</v>
      </c>
      <c r="Q606">
        <v>0</v>
      </c>
      <c r="R606">
        <v>0.9143279628811537</v>
      </c>
      <c r="S606">
        <v>0.97528316040656382</v>
      </c>
      <c r="T606">
        <v>1.2191039505082049</v>
      </c>
      <c r="U606">
        <v>0</v>
      </c>
      <c r="V606">
        <v>0</v>
      </c>
      <c r="W606">
        <v>0</v>
      </c>
      <c r="X606">
        <v>0</v>
      </c>
      <c r="Y606">
        <f t="shared" si="62"/>
        <v>1.25</v>
      </c>
      <c r="Z606" s="22">
        <f t="shared" si="63"/>
        <v>14.536634929765901</v>
      </c>
      <c r="AB606">
        <f t="shared" si="64"/>
        <v>420</v>
      </c>
      <c r="AC606">
        <f t="shared" si="64"/>
        <v>830</v>
      </c>
    </row>
    <row r="607" spans="1:29" x14ac:dyDescent="0.25">
      <c r="A607" s="20">
        <v>41791</v>
      </c>
      <c r="F607" s="3">
        <v>0.47</v>
      </c>
      <c r="G607" s="3">
        <v>0.76</v>
      </c>
      <c r="H607" s="21"/>
      <c r="J607">
        <v>12.814479371674384</v>
      </c>
      <c r="K607" s="22">
        <f t="shared" si="65"/>
        <v>0</v>
      </c>
      <c r="L607" s="22">
        <f t="shared" si="66"/>
        <v>0</v>
      </c>
      <c r="M607">
        <f t="shared" si="67"/>
        <v>1.6474241375655867</v>
      </c>
      <c r="N607">
        <f t="shared" si="68"/>
        <v>1.6474241375655867</v>
      </c>
      <c r="O607">
        <f t="shared" si="69"/>
        <v>1.0013754561673174</v>
      </c>
      <c r="P607">
        <f t="shared" si="70"/>
        <v>1.0013754561673174</v>
      </c>
      <c r="Q607">
        <v>0</v>
      </c>
      <c r="R607">
        <v>0.48453651104870199</v>
      </c>
      <c r="S607">
        <v>0.51683894511861539</v>
      </c>
      <c r="T607">
        <v>0.64604868139826932</v>
      </c>
      <c r="U607">
        <v>0</v>
      </c>
      <c r="V607">
        <v>0</v>
      </c>
      <c r="W607">
        <v>0</v>
      </c>
      <c r="X607">
        <v>0</v>
      </c>
      <c r="Y607">
        <f t="shared" si="62"/>
        <v>1.23</v>
      </c>
      <c r="Z607" s="22">
        <f t="shared" si="63"/>
        <v>14.461903509239971</v>
      </c>
      <c r="AB607">
        <f t="shared" si="64"/>
        <v>470</v>
      </c>
      <c r="AC607">
        <f t="shared" si="64"/>
        <v>760</v>
      </c>
    </row>
    <row r="608" spans="1:29" x14ac:dyDescent="0.25">
      <c r="A608" s="20">
        <v>41821</v>
      </c>
      <c r="F608" s="3">
        <v>0.51</v>
      </c>
      <c r="G608" s="3">
        <v>0.64</v>
      </c>
      <c r="H608" s="21"/>
      <c r="J608">
        <v>13.42773140457736</v>
      </c>
      <c r="K608" s="22">
        <f t="shared" si="65"/>
        <v>0.30948400024506206</v>
      </c>
      <c r="L608" s="22">
        <f t="shared" si="66"/>
        <v>0</v>
      </c>
      <c r="M608">
        <f t="shared" si="67"/>
        <v>2.0396130410884759</v>
      </c>
      <c r="N608">
        <f t="shared" si="68"/>
        <v>1.7301290408434138</v>
      </c>
      <c r="O608">
        <f t="shared" si="69"/>
        <v>1.0516470640420752</v>
      </c>
      <c r="P608">
        <f t="shared" si="70"/>
        <v>1.3611310642871373</v>
      </c>
      <c r="Q608">
        <v>0.30948400024506206</v>
      </c>
      <c r="R608">
        <v>0.50886148260100406</v>
      </c>
      <c r="S608">
        <v>0.54278558144107103</v>
      </c>
      <c r="T608">
        <v>0.6784819768013387</v>
      </c>
      <c r="U608">
        <v>0</v>
      </c>
      <c r="V608">
        <v>0</v>
      </c>
      <c r="W608">
        <v>0</v>
      </c>
      <c r="X608">
        <v>0</v>
      </c>
      <c r="Y608">
        <f t="shared" si="62"/>
        <v>1.1499999999999999</v>
      </c>
      <c r="Z608" s="22">
        <f t="shared" si="63"/>
        <v>15.467344445665836</v>
      </c>
      <c r="AB608">
        <f t="shared" si="64"/>
        <v>510</v>
      </c>
      <c r="AC608">
        <f t="shared" si="64"/>
        <v>640</v>
      </c>
    </row>
    <row r="609" spans="1:29" x14ac:dyDescent="0.25">
      <c r="A609" s="20">
        <v>41852</v>
      </c>
      <c r="F609" s="3">
        <v>0.52</v>
      </c>
      <c r="G609" s="3">
        <v>0.54</v>
      </c>
      <c r="H609" s="21"/>
      <c r="J609">
        <v>24.461916856350804</v>
      </c>
      <c r="K609" s="22">
        <f t="shared" si="65"/>
        <v>3.8351970114644445</v>
      </c>
      <c r="L609" s="22">
        <f t="shared" si="66"/>
        <v>0</v>
      </c>
      <c r="M609">
        <f t="shared" si="67"/>
        <v>6.9800108670592023</v>
      </c>
      <c r="N609">
        <f t="shared" si="68"/>
        <v>3.1448138555947578</v>
      </c>
      <c r="O609">
        <f t="shared" si="69"/>
        <v>1.9115535200674016</v>
      </c>
      <c r="P609">
        <f t="shared" si="70"/>
        <v>5.7467505315318466</v>
      </c>
      <c r="Q609">
        <v>3.8351970114644445</v>
      </c>
      <c r="R609">
        <v>0.924945251645517</v>
      </c>
      <c r="S609">
        <v>0.98660826842188476</v>
      </c>
      <c r="T609">
        <v>1.2332603355273559</v>
      </c>
      <c r="U609">
        <v>0</v>
      </c>
      <c r="V609">
        <v>0</v>
      </c>
      <c r="W609">
        <v>0</v>
      </c>
      <c r="X609">
        <v>0</v>
      </c>
      <c r="Y609">
        <f t="shared" si="62"/>
        <v>1.06</v>
      </c>
      <c r="Z609" s="22">
        <f t="shared" si="63"/>
        <v>31.441927723410007</v>
      </c>
      <c r="AB609">
        <f t="shared" si="64"/>
        <v>520</v>
      </c>
      <c r="AC609">
        <f t="shared" si="64"/>
        <v>540</v>
      </c>
    </row>
    <row r="610" spans="1:29" x14ac:dyDescent="0.25">
      <c r="A610" s="20">
        <v>41883</v>
      </c>
      <c r="F610" s="3">
        <v>0.51</v>
      </c>
      <c r="G610" s="3">
        <v>0.54</v>
      </c>
      <c r="H610" s="21"/>
      <c r="I610">
        <v>9.0698302469135808</v>
      </c>
      <c r="J610">
        <v>58.583086735509262</v>
      </c>
      <c r="K610" s="22">
        <f t="shared" si="65"/>
        <v>14.674136853697238</v>
      </c>
      <c r="L610" s="22">
        <f t="shared" si="66"/>
        <v>0.51051967283143473</v>
      </c>
      <c r="M610">
        <f t="shared" si="67"/>
        <v>21.695034442694507</v>
      </c>
      <c r="N610">
        <f t="shared" si="68"/>
        <v>7.5314172618287039</v>
      </c>
      <c r="O610">
        <f t="shared" si="69"/>
        <v>4.5779202964056829</v>
      </c>
      <c r="P610">
        <f t="shared" si="70"/>
        <v>18.741537477271486</v>
      </c>
      <c r="Q610">
        <v>14.163617180865804</v>
      </c>
      <c r="R610">
        <v>2.2151227240672657</v>
      </c>
      <c r="S610">
        <v>2.3627975723384167</v>
      </c>
      <c r="T610">
        <v>2.953496965423021</v>
      </c>
      <c r="U610">
        <v>0.15470293116104084</v>
      </c>
      <c r="V610">
        <v>0.15470293116104084</v>
      </c>
      <c r="W610">
        <v>0.15470293116104084</v>
      </c>
      <c r="X610">
        <v>4.6410879348312256E-2</v>
      </c>
      <c r="Y610">
        <f t="shared" si="62"/>
        <v>1.05</v>
      </c>
      <c r="Z610" s="22">
        <f t="shared" si="63"/>
        <v>80.278121178203776</v>
      </c>
      <c r="AB610">
        <f t="shared" si="64"/>
        <v>510</v>
      </c>
      <c r="AC610">
        <f t="shared" si="64"/>
        <v>540</v>
      </c>
    </row>
    <row r="611" spans="1:29" x14ac:dyDescent="0.25">
      <c r="A611" s="20">
        <v>41913</v>
      </c>
      <c r="F611" s="3">
        <v>0.43</v>
      </c>
      <c r="G611" s="3">
        <v>0.41</v>
      </c>
      <c r="H611" s="21"/>
      <c r="I611">
        <v>16.546505376344086</v>
      </c>
      <c r="J611">
        <v>109.67424186218636</v>
      </c>
      <c r="K611" s="22">
        <f t="shared" si="65"/>
        <v>34.389831528458203</v>
      </c>
      <c r="L611" s="22">
        <f t="shared" si="66"/>
        <v>4.2269089938803859</v>
      </c>
      <c r="M611">
        <f t="shared" si="67"/>
        <v>44.262597447033016</v>
      </c>
      <c r="N611">
        <f t="shared" si="68"/>
        <v>14.099674912455196</v>
      </c>
      <c r="O611">
        <f t="shared" si="69"/>
        <v>8.5703906330610025</v>
      </c>
      <c r="P611">
        <f t="shared" si="70"/>
        <v>38.733313167638812</v>
      </c>
      <c r="Q611">
        <v>30.162922534577813</v>
      </c>
      <c r="R611">
        <v>4.1469632095456461</v>
      </c>
      <c r="S611">
        <v>4.4234274235153554</v>
      </c>
      <c r="T611">
        <v>5.5292842793941945</v>
      </c>
      <c r="U611">
        <v>1.2808815132970865</v>
      </c>
      <c r="V611">
        <v>1.2808815132970865</v>
      </c>
      <c r="W611">
        <v>1.2808815132970865</v>
      </c>
      <c r="X611">
        <v>0.38426445398912595</v>
      </c>
      <c r="Y611">
        <f t="shared" si="62"/>
        <v>0.84</v>
      </c>
      <c r="Z611" s="22">
        <f t="shared" si="63"/>
        <v>153.93683930921938</v>
      </c>
      <c r="AB611">
        <f t="shared" si="64"/>
        <v>430</v>
      </c>
      <c r="AC611">
        <f t="shared" si="64"/>
        <v>410</v>
      </c>
    </row>
    <row r="612" spans="1:29" x14ac:dyDescent="0.25">
      <c r="A612" s="20">
        <v>41944</v>
      </c>
      <c r="F612" s="3">
        <v>0.28999999999999998</v>
      </c>
      <c r="G612" s="3">
        <v>0.37</v>
      </c>
      <c r="H612" s="21"/>
      <c r="I612">
        <v>20.936859567901234</v>
      </c>
      <c r="J612">
        <v>137.48392782760419</v>
      </c>
      <c r="K612" s="22">
        <f t="shared" si="65"/>
        <v>53.504310821022422</v>
      </c>
      <c r="L612" s="22">
        <f t="shared" si="66"/>
        <v>10.213545058552086</v>
      </c>
      <c r="M612">
        <f t="shared" si="67"/>
        <v>60.965642334605747</v>
      </c>
      <c r="N612">
        <f t="shared" si="68"/>
        <v>17.674876572135421</v>
      </c>
      <c r="O612">
        <f t="shared" si="69"/>
        <v>10.743552426199962</v>
      </c>
      <c r="P612">
        <f t="shared" si="70"/>
        <v>54.034318188670291</v>
      </c>
      <c r="Q612">
        <v>43.290765762470329</v>
      </c>
      <c r="R612">
        <v>5.1984931094515945</v>
      </c>
      <c r="S612">
        <v>5.5450593167483673</v>
      </c>
      <c r="T612">
        <v>6.9313241459354593</v>
      </c>
      <c r="U612">
        <v>3.095013654106693</v>
      </c>
      <c r="V612">
        <v>3.095013654106693</v>
      </c>
      <c r="W612">
        <v>3.095013654106693</v>
      </c>
      <c r="X612">
        <v>0.92850409623200802</v>
      </c>
      <c r="Y612">
        <f t="shared" si="62"/>
        <v>0.65999999999999992</v>
      </c>
      <c r="Z612" s="22">
        <f t="shared" si="63"/>
        <v>198.44957016220994</v>
      </c>
      <c r="AB612">
        <f t="shared" si="64"/>
        <v>290</v>
      </c>
      <c r="AC612">
        <f t="shared" si="64"/>
        <v>370</v>
      </c>
    </row>
    <row r="613" spans="1:29" x14ac:dyDescent="0.25">
      <c r="A613" s="20">
        <v>41974</v>
      </c>
      <c r="F613" s="3">
        <v>0.25</v>
      </c>
      <c r="G613" s="3">
        <v>0.33</v>
      </c>
      <c r="H613" s="21"/>
      <c r="I613">
        <v>19.317278972520906</v>
      </c>
      <c r="J613">
        <v>140.98564926401582</v>
      </c>
      <c r="K613" s="22">
        <f t="shared" si="65"/>
        <v>60.777094668646136</v>
      </c>
      <c r="L613" s="22">
        <f t="shared" si="66"/>
        <v>12.943309690847052</v>
      </c>
      <c r="M613">
        <f t="shared" si="67"/>
        <v>65.968693514334888</v>
      </c>
      <c r="N613">
        <f t="shared" si="68"/>
        <v>18.134908536535804</v>
      </c>
      <c r="O613">
        <f t="shared" si="69"/>
        <v>11.023179698678625</v>
      </c>
      <c r="P613">
        <f t="shared" si="70"/>
        <v>58.856964676477709</v>
      </c>
      <c r="Q613">
        <v>47.833784977799084</v>
      </c>
      <c r="R613">
        <v>5.3337966283928839</v>
      </c>
      <c r="S613">
        <v>5.689383070285742</v>
      </c>
      <c r="T613">
        <v>7.1117288378571777</v>
      </c>
      <c r="U613">
        <v>3.9222150578324397</v>
      </c>
      <c r="V613">
        <v>3.9222150578324397</v>
      </c>
      <c r="W613">
        <v>3.9222150578324397</v>
      </c>
      <c r="X613">
        <v>1.1766645173497319</v>
      </c>
      <c r="Y613">
        <f t="shared" si="62"/>
        <v>0.58000000000000007</v>
      </c>
      <c r="Z613" s="22">
        <f t="shared" si="63"/>
        <v>206.95434277835071</v>
      </c>
      <c r="AB613">
        <f t="shared" si="64"/>
        <v>250</v>
      </c>
      <c r="AC613">
        <f t="shared" si="64"/>
        <v>330</v>
      </c>
    </row>
    <row r="614" spans="1:29" x14ac:dyDescent="0.25">
      <c r="A614" s="20">
        <v>42005</v>
      </c>
      <c r="F614" s="3">
        <v>0.23</v>
      </c>
      <c r="G614" s="3">
        <v>0.69</v>
      </c>
      <c r="H614" s="21"/>
      <c r="I614">
        <v>9.6755525686977304</v>
      </c>
      <c r="J614">
        <v>113.34235718292638</v>
      </c>
      <c r="K614" s="22">
        <f t="shared" si="65"/>
        <v>46.513223540836087</v>
      </c>
      <c r="L614" s="22">
        <f t="shared" si="66"/>
        <v>8.9120052759219313</v>
      </c>
      <c r="M614">
        <f t="shared" si="67"/>
        <v>52.192020330886379</v>
      </c>
      <c r="N614">
        <f t="shared" si="68"/>
        <v>14.590802065972225</v>
      </c>
      <c r="O614">
        <f t="shared" si="69"/>
        <v>8.8689189028458628</v>
      </c>
      <c r="P614">
        <f t="shared" si="70"/>
        <v>46.470137167760015</v>
      </c>
      <c r="Q614">
        <v>37.601218264914152</v>
      </c>
      <c r="R614">
        <v>4.2914123723447721</v>
      </c>
      <c r="S614">
        <v>4.5775065305010898</v>
      </c>
      <c r="T614">
        <v>5.7218831631263622</v>
      </c>
      <c r="U614">
        <v>2.7006076593702821</v>
      </c>
      <c r="V614">
        <v>2.7006076593702821</v>
      </c>
      <c r="W614">
        <v>2.7006076593702821</v>
      </c>
      <c r="X614">
        <v>0.81018229781108475</v>
      </c>
      <c r="Y614">
        <f t="shared" si="62"/>
        <v>0.91999999999999993</v>
      </c>
      <c r="Z614" s="22">
        <f t="shared" si="63"/>
        <v>165.53437751381276</v>
      </c>
      <c r="AB614">
        <f t="shared" si="64"/>
        <v>230</v>
      </c>
      <c r="AC614">
        <f t="shared" si="64"/>
        <v>690</v>
      </c>
    </row>
    <row r="615" spans="1:29" x14ac:dyDescent="0.25">
      <c r="A615" s="20">
        <v>42036</v>
      </c>
      <c r="F615" s="3">
        <v>0.19</v>
      </c>
      <c r="G615" s="3">
        <v>1.38</v>
      </c>
      <c r="H615" s="21"/>
      <c r="I615">
        <v>14.02810846560847</v>
      </c>
      <c r="J615">
        <v>80.12717849791666</v>
      </c>
      <c r="K615" s="22">
        <f t="shared" si="65"/>
        <v>14.792985488451382</v>
      </c>
      <c r="L615" s="22">
        <f t="shared" si="66"/>
        <v>0</v>
      </c>
      <c r="M615">
        <f t="shared" si="67"/>
        <v>25.112965492386568</v>
      </c>
      <c r="N615">
        <f t="shared" si="68"/>
        <v>10.319980003935186</v>
      </c>
      <c r="O615">
        <f t="shared" si="69"/>
        <v>6.2729290219998184</v>
      </c>
      <c r="P615">
        <f t="shared" si="70"/>
        <v>21.065914510451201</v>
      </c>
      <c r="Q615">
        <v>14.792985488451382</v>
      </c>
      <c r="R615">
        <v>3.0352882364515255</v>
      </c>
      <c r="S615">
        <v>3.2376407855482934</v>
      </c>
      <c r="T615">
        <v>4.0470509819353673</v>
      </c>
      <c r="U615">
        <v>0</v>
      </c>
      <c r="V615">
        <v>0</v>
      </c>
      <c r="W615">
        <v>0</v>
      </c>
      <c r="X615">
        <v>0</v>
      </c>
      <c r="Y615">
        <f t="shared" si="62"/>
        <v>1.5699999999999998</v>
      </c>
      <c r="Z615" s="22">
        <f t="shared" si="63"/>
        <v>105.24014399030322</v>
      </c>
      <c r="AB615">
        <f t="shared" si="64"/>
        <v>190</v>
      </c>
      <c r="AC615">
        <f t="shared" si="64"/>
        <v>1380</v>
      </c>
    </row>
    <row r="616" spans="1:29" x14ac:dyDescent="0.25">
      <c r="A616" s="20">
        <v>42064</v>
      </c>
      <c r="E616">
        <v>1115.436692660553</v>
      </c>
      <c r="F616" s="3">
        <v>0.23</v>
      </c>
      <c r="G616" s="3">
        <v>1.34</v>
      </c>
      <c r="H616" s="21"/>
      <c r="I616">
        <v>8.6097296893667821</v>
      </c>
      <c r="J616">
        <v>59.950479161047639</v>
      </c>
      <c r="K616" s="22">
        <f t="shared" si="65"/>
        <v>13.468962912520198</v>
      </c>
      <c r="L616" s="22">
        <f t="shared" si="66"/>
        <v>0</v>
      </c>
      <c r="M616">
        <f t="shared" si="67"/>
        <v>21.176171575779978</v>
      </c>
      <c r="N616">
        <f t="shared" si="68"/>
        <v>7.7072086632597836</v>
      </c>
      <c r="O616">
        <f t="shared" si="69"/>
        <v>4.6847738933539862</v>
      </c>
      <c r="P616">
        <f t="shared" si="70"/>
        <v>18.153736805874182</v>
      </c>
      <c r="Q616">
        <v>13.468962912520198</v>
      </c>
      <c r="R616">
        <v>2.2668260774293483</v>
      </c>
      <c r="S616">
        <v>2.4179478159246379</v>
      </c>
      <c r="T616">
        <v>3.0224347699057974</v>
      </c>
      <c r="U616">
        <v>0</v>
      </c>
      <c r="V616">
        <v>0</v>
      </c>
      <c r="W616">
        <v>0</v>
      </c>
      <c r="X616">
        <v>0</v>
      </c>
      <c r="Y616">
        <f t="shared" si="62"/>
        <v>1.57</v>
      </c>
      <c r="Z616" s="22">
        <f t="shared" si="63"/>
        <v>81.126650736827614</v>
      </c>
      <c r="AB616">
        <f t="shared" si="64"/>
        <v>230</v>
      </c>
      <c r="AC616">
        <f t="shared" si="64"/>
        <v>1340</v>
      </c>
    </row>
    <row r="617" spans="1:29" x14ac:dyDescent="0.25">
      <c r="A617" s="20">
        <v>42095</v>
      </c>
      <c r="E617">
        <v>1116.2918055432788</v>
      </c>
      <c r="F617" s="3" t="s">
        <v>11</v>
      </c>
      <c r="G617" s="3" t="s">
        <v>11</v>
      </c>
      <c r="H617" s="21"/>
      <c r="I617">
        <v>7.5108024691358022</v>
      </c>
      <c r="J617">
        <v>15.159538230318285</v>
      </c>
      <c r="K617" s="22">
        <f t="shared" si="65"/>
        <v>0</v>
      </c>
      <c r="L617" s="22">
        <f t="shared" si="66"/>
        <v>0</v>
      </c>
      <c r="M617">
        <f t="shared" si="67"/>
        <v>1.9489039289554397</v>
      </c>
      <c r="N617">
        <f t="shared" si="68"/>
        <v>1.9489039289554397</v>
      </c>
      <c r="O617">
        <f t="shared" si="69"/>
        <v>1.1846278783846791</v>
      </c>
      <c r="P617">
        <f t="shared" si="70"/>
        <v>1.1846278783846791</v>
      </c>
      <c r="Q617">
        <v>0</v>
      </c>
      <c r="R617">
        <v>0.57320703792807048</v>
      </c>
      <c r="S617">
        <v>0.61142084045660849</v>
      </c>
      <c r="T617">
        <v>0.76427605057076065</v>
      </c>
      <c r="U617">
        <v>0</v>
      </c>
      <c r="V617">
        <v>0</v>
      </c>
      <c r="W617">
        <v>0</v>
      </c>
      <c r="X617">
        <v>0</v>
      </c>
      <c r="Y617" t="e">
        <f t="shared" si="62"/>
        <v>#VALUE!</v>
      </c>
      <c r="Z617" s="22">
        <f t="shared" si="63"/>
        <v>17.108442159273725</v>
      </c>
    </row>
    <row r="618" spans="1:29" x14ac:dyDescent="0.25">
      <c r="A618" s="20">
        <v>42125</v>
      </c>
      <c r="E618">
        <v>1116.8109200618458</v>
      </c>
      <c r="F618" s="3" t="s">
        <v>11</v>
      </c>
      <c r="G618" s="3">
        <v>0.96</v>
      </c>
      <c r="H618" s="21"/>
      <c r="I618">
        <v>5.065524193548387</v>
      </c>
      <c r="J618">
        <v>11.249830055617158</v>
      </c>
      <c r="K618" s="22">
        <f t="shared" si="65"/>
        <v>0</v>
      </c>
      <c r="L618" s="22">
        <f t="shared" si="66"/>
        <v>0</v>
      </c>
      <c r="M618">
        <f t="shared" si="67"/>
        <v>1.4462734723426296</v>
      </c>
      <c r="N618">
        <f t="shared" si="68"/>
        <v>1.4462734723426296</v>
      </c>
      <c r="O618">
        <f t="shared" si="69"/>
        <v>0.87910740475728466</v>
      </c>
      <c r="P618">
        <f t="shared" si="70"/>
        <v>0.87910740475728466</v>
      </c>
      <c r="Q618">
        <v>0</v>
      </c>
      <c r="R618">
        <v>0.4253745506890087</v>
      </c>
      <c r="S618">
        <v>0.45373285406827596</v>
      </c>
      <c r="T618">
        <v>0.56716606758534494</v>
      </c>
      <c r="U618">
        <v>0</v>
      </c>
      <c r="V618">
        <v>0</v>
      </c>
      <c r="W618">
        <v>0</v>
      </c>
      <c r="X618">
        <v>0</v>
      </c>
      <c r="Y618" t="e">
        <f t="shared" si="62"/>
        <v>#VALUE!</v>
      </c>
      <c r="Z618" s="22">
        <f t="shared" si="63"/>
        <v>12.696103527959789</v>
      </c>
      <c r="AC618">
        <f t="shared" si="64"/>
        <v>960</v>
      </c>
    </row>
    <row r="619" spans="1:29" x14ac:dyDescent="0.25">
      <c r="A619" s="20">
        <v>42156</v>
      </c>
      <c r="E619">
        <v>1117.5852268326421</v>
      </c>
      <c r="F619" s="3" t="s">
        <v>11</v>
      </c>
      <c r="G619" s="3">
        <v>0.98</v>
      </c>
      <c r="H619" s="21"/>
      <c r="I619">
        <v>5.5590277777777777</v>
      </c>
      <c r="J619">
        <v>5.3123169320331796</v>
      </c>
      <c r="K619" s="22">
        <f t="shared" si="65"/>
        <v>0</v>
      </c>
      <c r="L619" s="22">
        <f t="shared" si="66"/>
        <v>0</v>
      </c>
      <c r="M619">
        <f t="shared" si="67"/>
        <v>0.40733711456018529</v>
      </c>
      <c r="N619">
        <f t="shared" si="68"/>
        <v>0.40733711456018529</v>
      </c>
      <c r="O619">
        <f t="shared" si="69"/>
        <v>0.24759706963462241</v>
      </c>
      <c r="P619">
        <f t="shared" si="70"/>
        <v>0.24759706963462241</v>
      </c>
      <c r="Q619">
        <v>0</v>
      </c>
      <c r="R619">
        <v>0.11980503369417214</v>
      </c>
      <c r="S619">
        <v>0.12779203594045027</v>
      </c>
      <c r="T619">
        <v>0.15974004492556285</v>
      </c>
      <c r="U619">
        <v>0</v>
      </c>
      <c r="V619">
        <v>0</v>
      </c>
      <c r="W619">
        <v>0</v>
      </c>
      <c r="X619">
        <v>0</v>
      </c>
      <c r="Y619" t="e">
        <f t="shared" si="62"/>
        <v>#VALUE!</v>
      </c>
      <c r="Z619" s="22">
        <f t="shared" si="63"/>
        <v>5.719654046593365</v>
      </c>
      <c r="AC619">
        <f t="shared" si="64"/>
        <v>980</v>
      </c>
    </row>
    <row r="620" spans="1:29" x14ac:dyDescent="0.25">
      <c r="A620" s="20">
        <v>42186</v>
      </c>
      <c r="C620">
        <v>1230.6006361323114</v>
      </c>
      <c r="E620">
        <v>1118.617045698925</v>
      </c>
      <c r="F620" s="3" t="s">
        <v>11</v>
      </c>
      <c r="G620" s="3">
        <v>1.1499999999999999</v>
      </c>
      <c r="H620" s="21"/>
      <c r="I620">
        <v>2.3398297491039424</v>
      </c>
      <c r="J620">
        <v>5.5340474630245673</v>
      </c>
      <c r="K620" s="22">
        <f t="shared" si="65"/>
        <v>0.68617956224102983</v>
      </c>
      <c r="L620" s="22">
        <f t="shared" si="66"/>
        <v>0</v>
      </c>
      <c r="M620">
        <f t="shared" si="67"/>
        <v>1.1617168209215856</v>
      </c>
      <c r="N620">
        <f t="shared" si="68"/>
        <v>0.47553725868055563</v>
      </c>
      <c r="O620">
        <f t="shared" si="69"/>
        <v>0.28905205919798482</v>
      </c>
      <c r="P620">
        <f t="shared" si="70"/>
        <v>0.97523162143901465</v>
      </c>
      <c r="Q620">
        <v>0.68617956224102983</v>
      </c>
      <c r="R620">
        <v>0.13986389961192813</v>
      </c>
      <c r="S620">
        <v>0.14918815958605666</v>
      </c>
      <c r="T620">
        <v>0.18648519948257083</v>
      </c>
      <c r="U620">
        <v>0</v>
      </c>
      <c r="V620">
        <v>0</v>
      </c>
      <c r="W620">
        <v>0</v>
      </c>
      <c r="X620">
        <v>0</v>
      </c>
      <c r="Y620" t="e">
        <f t="shared" si="62"/>
        <v>#VALUE!</v>
      </c>
      <c r="Z620" s="22">
        <f t="shared" si="63"/>
        <v>6.6957642839461524</v>
      </c>
      <c r="AC620">
        <f t="shared" si="64"/>
        <v>1150</v>
      </c>
    </row>
    <row r="621" spans="1:29" x14ac:dyDescent="0.25">
      <c r="A621" s="20">
        <v>42217</v>
      </c>
      <c r="C621">
        <v>1230.6904067321034</v>
      </c>
      <c r="E621">
        <v>1120.1668069705081</v>
      </c>
      <c r="F621" s="3" t="s">
        <v>11</v>
      </c>
      <c r="G621" s="3">
        <v>1.1299999999999999</v>
      </c>
      <c r="H621" s="21"/>
      <c r="I621">
        <v>2.782258064516129</v>
      </c>
      <c r="J621">
        <v>10.140829864163305</v>
      </c>
      <c r="K621" s="22">
        <f t="shared" si="65"/>
        <v>4.7370541656572769</v>
      </c>
      <c r="L621" s="22">
        <f t="shared" si="66"/>
        <v>0</v>
      </c>
      <c r="M621">
        <f t="shared" si="67"/>
        <v>5.5146313375322764</v>
      </c>
      <c r="N621">
        <f t="shared" si="68"/>
        <v>0.77757717187499986</v>
      </c>
      <c r="O621">
        <f t="shared" si="69"/>
        <v>0.47264494761029402</v>
      </c>
      <c r="P621">
        <f t="shared" si="70"/>
        <v>5.209699113267571</v>
      </c>
      <c r="Q621">
        <v>4.7370541656572769</v>
      </c>
      <c r="R621">
        <v>0.22869916819852937</v>
      </c>
      <c r="S621">
        <v>0.24394577941176465</v>
      </c>
      <c r="T621">
        <v>0.30493222426470584</v>
      </c>
      <c r="U621">
        <v>0</v>
      </c>
      <c r="V621">
        <v>0</v>
      </c>
      <c r="W621">
        <v>0</v>
      </c>
      <c r="X621">
        <v>0</v>
      </c>
      <c r="Y621" t="e">
        <f t="shared" si="62"/>
        <v>#VALUE!</v>
      </c>
      <c r="Z621" s="22">
        <f t="shared" si="63"/>
        <v>15.65546120169558</v>
      </c>
      <c r="AC621">
        <f t="shared" si="64"/>
        <v>1130</v>
      </c>
    </row>
    <row r="622" spans="1:29" x14ac:dyDescent="0.25">
      <c r="A622" s="20">
        <v>42248</v>
      </c>
      <c r="C622">
        <v>1230.690844036709</v>
      </c>
      <c r="E622">
        <v>1121.8577916666654</v>
      </c>
      <c r="F622" s="3" t="s">
        <v>11</v>
      </c>
      <c r="G622" s="3">
        <v>0.98</v>
      </c>
      <c r="H622" s="21"/>
      <c r="I622">
        <v>3.1093364197530953</v>
      </c>
      <c r="J622">
        <v>24.285959231689816</v>
      </c>
      <c r="K622" s="22">
        <f t="shared" si="65"/>
        <v>15.741605869482051</v>
      </c>
      <c r="L622" s="22">
        <f t="shared" si="66"/>
        <v>0</v>
      </c>
      <c r="M622">
        <f t="shared" si="67"/>
        <v>17.603801345454272</v>
      </c>
      <c r="N622">
        <f t="shared" si="68"/>
        <v>1.8621954759722223</v>
      </c>
      <c r="O622">
        <f t="shared" si="69"/>
        <v>1.131922740296841</v>
      </c>
      <c r="P622">
        <f t="shared" si="70"/>
        <v>16.873528609778891</v>
      </c>
      <c r="Q622">
        <v>15.741605869482051</v>
      </c>
      <c r="R622">
        <v>0.54770455175653598</v>
      </c>
      <c r="S622">
        <v>0.58421818854030505</v>
      </c>
      <c r="T622">
        <v>0.73027273567538131</v>
      </c>
      <c r="U622">
        <v>0</v>
      </c>
      <c r="V622">
        <v>0</v>
      </c>
      <c r="W622">
        <v>0</v>
      </c>
      <c r="X622">
        <v>0</v>
      </c>
      <c r="Y622" t="e">
        <f t="shared" si="62"/>
        <v>#VALUE!</v>
      </c>
      <c r="Z622" s="22">
        <f t="shared" si="63"/>
        <v>41.889760577144088</v>
      </c>
      <c r="AC622">
        <f t="shared" si="64"/>
        <v>980</v>
      </c>
    </row>
    <row r="623" spans="1:29" x14ac:dyDescent="0.25">
      <c r="A623" s="20">
        <v>42278</v>
      </c>
      <c r="C623">
        <v>1230.6309374999996</v>
      </c>
      <c r="E623">
        <v>1123.6619008042892</v>
      </c>
      <c r="F623" s="3">
        <v>0.65</v>
      </c>
      <c r="G623" s="3">
        <v>0.85</v>
      </c>
      <c r="H623" s="21"/>
      <c r="I623">
        <v>7.5830719832735962</v>
      </c>
      <c r="J623">
        <v>45.466094653853041</v>
      </c>
      <c r="K623" s="22">
        <f t="shared" si="65"/>
        <v>24.401331287398357</v>
      </c>
      <c r="L623" s="22">
        <f t="shared" si="66"/>
        <v>0</v>
      </c>
      <c r="M623">
        <f t="shared" si="67"/>
        <v>27.887574304065023</v>
      </c>
      <c r="N623">
        <f t="shared" si="68"/>
        <v>3.4862430166666663</v>
      </c>
      <c r="O623">
        <f t="shared" si="69"/>
        <v>2.1190888924836599</v>
      </c>
      <c r="P623">
        <f t="shared" si="70"/>
        <v>26.520420179882016</v>
      </c>
      <c r="Q623">
        <v>24.401331287398357</v>
      </c>
      <c r="R623">
        <v>1.0253655931372547</v>
      </c>
      <c r="S623">
        <v>1.093723299346405</v>
      </c>
      <c r="T623">
        <v>1.3671541241830063</v>
      </c>
      <c r="U623">
        <v>0</v>
      </c>
      <c r="V623">
        <v>0</v>
      </c>
      <c r="W623">
        <v>0</v>
      </c>
      <c r="X623">
        <v>0</v>
      </c>
      <c r="Y623">
        <f t="shared" si="62"/>
        <v>1.5</v>
      </c>
      <c r="Z623" s="22">
        <f t="shared" si="63"/>
        <v>73.35366895791806</v>
      </c>
      <c r="AB623">
        <f t="shared" si="64"/>
        <v>650</v>
      </c>
      <c r="AC623">
        <f t="shared" si="64"/>
        <v>850</v>
      </c>
    </row>
    <row r="624" spans="1:29" x14ac:dyDescent="0.25">
      <c r="A624" s="20">
        <v>42309</v>
      </c>
      <c r="C624">
        <v>1230.5547464503043</v>
      </c>
      <c r="E624">
        <v>1124.7760555555537</v>
      </c>
      <c r="F624" s="3" t="s">
        <v>11</v>
      </c>
      <c r="G624" s="3">
        <v>0.91</v>
      </c>
      <c r="H624" s="21"/>
      <c r="I624">
        <v>3.772260802469118</v>
      </c>
      <c r="J624">
        <v>56.994761667447918</v>
      </c>
      <c r="K624" s="22">
        <f t="shared" si="65"/>
        <v>35.155036446783825</v>
      </c>
      <c r="L624" s="22">
        <f t="shared" si="66"/>
        <v>0</v>
      </c>
      <c r="M624">
        <f t="shared" si="67"/>
        <v>39.52527302334633</v>
      </c>
      <c r="N624">
        <f t="shared" si="68"/>
        <v>4.3702365765625011</v>
      </c>
      <c r="O624">
        <f t="shared" si="69"/>
        <v>2.6564183112438733</v>
      </c>
      <c r="P624">
        <f t="shared" si="70"/>
        <v>37.811454758027701</v>
      </c>
      <c r="Q624">
        <v>35.155036446783825</v>
      </c>
      <c r="R624">
        <v>1.285363698988971</v>
      </c>
      <c r="S624">
        <v>1.3710546122549023</v>
      </c>
      <c r="T624">
        <v>1.7138182653186278</v>
      </c>
      <c r="U624">
        <v>0</v>
      </c>
      <c r="V624">
        <v>0</v>
      </c>
      <c r="W624">
        <v>0</v>
      </c>
      <c r="X624">
        <v>0</v>
      </c>
      <c r="Y624" t="e">
        <f t="shared" si="62"/>
        <v>#VALUE!</v>
      </c>
      <c r="Z624" s="22">
        <f t="shared" si="63"/>
        <v>96.520034690794247</v>
      </c>
      <c r="AC624">
        <f t="shared" si="64"/>
        <v>910</v>
      </c>
    </row>
    <row r="625" spans="1:29" x14ac:dyDescent="0.25">
      <c r="A625" s="20">
        <v>42339</v>
      </c>
      <c r="C625">
        <v>1230.6339325842721</v>
      </c>
      <c r="E625">
        <v>1125.6282553763447</v>
      </c>
      <c r="F625" s="3" t="s">
        <v>11</v>
      </c>
      <c r="G625" s="3" t="s">
        <v>11</v>
      </c>
      <c r="H625" s="21"/>
      <c r="I625">
        <v>3.2194108422939052</v>
      </c>
      <c r="J625">
        <v>58.363594954555886</v>
      </c>
      <c r="K625" s="22">
        <f t="shared" si="65"/>
        <v>31.344069672617032</v>
      </c>
      <c r="L625" s="22">
        <f t="shared" si="66"/>
        <v>0</v>
      </c>
      <c r="M625">
        <f t="shared" si="67"/>
        <v>35.94975689779065</v>
      </c>
      <c r="N625">
        <f t="shared" si="68"/>
        <v>4.605687225173611</v>
      </c>
      <c r="O625">
        <f t="shared" si="69"/>
        <v>2.7995353721643514</v>
      </c>
      <c r="P625">
        <f t="shared" si="70"/>
        <v>34.143605044781381</v>
      </c>
      <c r="Q625">
        <v>31.344069672617032</v>
      </c>
      <c r="R625">
        <v>1.3546138897569444</v>
      </c>
      <c r="S625">
        <v>1.4449214824074073</v>
      </c>
      <c r="T625">
        <v>1.8061518530092591</v>
      </c>
      <c r="U625">
        <v>0</v>
      </c>
      <c r="V625">
        <v>0</v>
      </c>
      <c r="W625">
        <v>0</v>
      </c>
      <c r="X625">
        <v>0</v>
      </c>
      <c r="Y625" t="e">
        <f t="shared" si="62"/>
        <v>#VALUE!</v>
      </c>
      <c r="Z625" s="22">
        <f t="shared" si="63"/>
        <v>94.313351852346528</v>
      </c>
      <c r="AC625" t="e">
        <f t="shared" si="64"/>
        <v>#VALUE!</v>
      </c>
    </row>
    <row r="626" spans="1:29" x14ac:dyDescent="0.25">
      <c r="A626" s="20">
        <v>42370</v>
      </c>
      <c r="C626">
        <v>1231.0631837307176</v>
      </c>
      <c r="E626">
        <v>1127.3408494623634</v>
      </c>
      <c r="G626" s="3">
        <v>1.73</v>
      </c>
      <c r="H626" s="21"/>
      <c r="I626">
        <v>0.62684438470728876</v>
      </c>
      <c r="J626">
        <v>46.822329823962065</v>
      </c>
      <c r="K626" s="22">
        <f t="shared" si="65"/>
        <v>37.330914010017189</v>
      </c>
      <c r="L626" s="22">
        <f t="shared" si="66"/>
        <v>0</v>
      </c>
      <c r="M626">
        <f t="shared" si="67"/>
        <v>41.180166857239406</v>
      </c>
      <c r="N626">
        <f t="shared" si="68"/>
        <v>3.8492528472222221</v>
      </c>
      <c r="O626">
        <f t="shared" si="69"/>
        <v>2.3397419267429194</v>
      </c>
      <c r="P626">
        <f t="shared" si="70"/>
        <v>39.670655936760106</v>
      </c>
      <c r="Q626">
        <v>37.330914010017189</v>
      </c>
      <c r="R626">
        <v>1.1321331903594771</v>
      </c>
      <c r="S626">
        <v>1.2076087363834422</v>
      </c>
      <c r="T626">
        <v>1.5095109204793027</v>
      </c>
      <c r="U626">
        <v>0</v>
      </c>
      <c r="V626">
        <v>0</v>
      </c>
      <c r="W626">
        <v>0</v>
      </c>
      <c r="X626">
        <v>0</v>
      </c>
      <c r="Y626">
        <f t="shared" si="62"/>
        <v>1.73</v>
      </c>
      <c r="Z626" s="22">
        <f t="shared" si="63"/>
        <v>88.002496681201478</v>
      </c>
      <c r="AB626">
        <f t="shared" si="64"/>
        <v>0</v>
      </c>
      <c r="AC626">
        <f t="shared" si="64"/>
        <v>1730</v>
      </c>
    </row>
    <row r="627" spans="1:29" x14ac:dyDescent="0.25">
      <c r="A627" s="20">
        <v>42401</v>
      </c>
      <c r="C627">
        <v>1230.9007518796916</v>
      </c>
      <c r="E627">
        <v>1129.7057298850557</v>
      </c>
      <c r="F627" s="3">
        <v>0.23899999999999999</v>
      </c>
      <c r="G627" s="3">
        <v>1.57</v>
      </c>
      <c r="H627" s="21"/>
      <c r="I627">
        <v>0</v>
      </c>
      <c r="J627">
        <v>33.05860620717592</v>
      </c>
      <c r="K627" s="22">
        <f t="shared" si="65"/>
        <v>16.023018765804061</v>
      </c>
      <c r="L627" s="22">
        <f t="shared" si="66"/>
        <v>0</v>
      </c>
      <c r="M627">
        <f t="shared" si="67"/>
        <v>18.807726419970727</v>
      </c>
      <c r="N627">
        <f t="shared" si="68"/>
        <v>2.7847076541666667</v>
      </c>
      <c r="O627">
        <f t="shared" si="69"/>
        <v>1.6926654368464051</v>
      </c>
      <c r="P627">
        <f t="shared" si="70"/>
        <v>17.715684202650465</v>
      </c>
      <c r="Q627">
        <v>16.023018765804061</v>
      </c>
      <c r="R627">
        <v>0.81903166299019614</v>
      </c>
      <c r="S627">
        <v>0.87363377385620911</v>
      </c>
      <c r="T627">
        <v>1.0920422173202615</v>
      </c>
      <c r="U627">
        <v>0</v>
      </c>
      <c r="V627">
        <v>0</v>
      </c>
      <c r="W627">
        <v>0</v>
      </c>
      <c r="X627">
        <v>0</v>
      </c>
      <c r="Y627">
        <f t="shared" si="62"/>
        <v>1.8090000000000002</v>
      </c>
      <c r="Z627" s="22">
        <f t="shared" si="63"/>
        <v>51.866332627146647</v>
      </c>
      <c r="AB627">
        <f t="shared" si="64"/>
        <v>239</v>
      </c>
      <c r="AC627">
        <f t="shared" si="64"/>
        <v>1570</v>
      </c>
    </row>
    <row r="628" spans="1:29" x14ac:dyDescent="0.25">
      <c r="A628" s="20">
        <v>42430</v>
      </c>
      <c r="B628" s="21">
        <v>1171.6104689971294</v>
      </c>
      <c r="C628" s="21">
        <v>1232.470449438202</v>
      </c>
      <c r="D628" s="21"/>
      <c r="E628" s="21">
        <v>1131.454103542234</v>
      </c>
      <c r="F628" s="21">
        <v>0.217</v>
      </c>
      <c r="G628" s="21">
        <v>1.36</v>
      </c>
      <c r="H628" s="21"/>
      <c r="I628">
        <v>12.6685297192354</v>
      </c>
      <c r="J628">
        <v>24.852819712262921</v>
      </c>
      <c r="K628" s="22">
        <f t="shared" si="65"/>
        <v>0</v>
      </c>
      <c r="L628" s="22">
        <f t="shared" si="66"/>
        <v>0</v>
      </c>
      <c r="M628">
        <f t="shared" si="67"/>
        <v>1.9056611267361112</v>
      </c>
      <c r="N628">
        <f t="shared" si="68"/>
        <v>1.9056611267361112</v>
      </c>
      <c r="O628">
        <f t="shared" si="69"/>
        <v>1.1583430378199893</v>
      </c>
      <c r="P628">
        <f t="shared" si="70"/>
        <v>1.1583430378199893</v>
      </c>
      <c r="Q628">
        <v>0</v>
      </c>
      <c r="R628">
        <v>0.56048856668709157</v>
      </c>
      <c r="S628">
        <v>0.59785447113289758</v>
      </c>
      <c r="T628">
        <v>0.74731808891612206</v>
      </c>
      <c r="U628">
        <v>0</v>
      </c>
      <c r="V628">
        <v>0</v>
      </c>
      <c r="W628">
        <v>0</v>
      </c>
      <c r="X628">
        <v>0</v>
      </c>
      <c r="Y628">
        <f t="shared" si="62"/>
        <v>1.5770000000000002</v>
      </c>
      <c r="Z628" s="22">
        <f t="shared" si="63"/>
        <v>26.758480838999031</v>
      </c>
      <c r="AB628">
        <f t="shared" si="64"/>
        <v>217</v>
      </c>
      <c r="AC628">
        <f t="shared" si="64"/>
        <v>1360</v>
      </c>
    </row>
    <row r="629" spans="1:29" x14ac:dyDescent="0.25">
      <c r="A629" s="20">
        <v>42461</v>
      </c>
      <c r="B629" s="21">
        <v>1171.7753156458687</v>
      </c>
      <c r="C629" s="21">
        <v>1230.555442670538</v>
      </c>
      <c r="D629" s="21"/>
      <c r="E629" s="21">
        <v>1132.1171944444341</v>
      </c>
      <c r="F629" s="21">
        <v>0.33400000000000002</v>
      </c>
      <c r="G629" s="21">
        <v>1.21</v>
      </c>
      <c r="H629" s="21"/>
      <c r="I629">
        <v>17.486651234567912</v>
      </c>
      <c r="J629">
        <v>6.2844747169936337</v>
      </c>
      <c r="K629" s="22">
        <f t="shared" si="65"/>
        <v>0</v>
      </c>
      <c r="L629" s="22">
        <f t="shared" si="66"/>
        <v>0</v>
      </c>
      <c r="M629">
        <f t="shared" si="67"/>
        <v>0.48188009685763888</v>
      </c>
      <c r="N629">
        <f t="shared" si="68"/>
        <v>0.48188009685763888</v>
      </c>
      <c r="O629">
        <f t="shared" si="69"/>
        <v>0.29290750985464326</v>
      </c>
      <c r="P629">
        <f t="shared" si="70"/>
        <v>0.29290750985464326</v>
      </c>
      <c r="Q629">
        <v>0</v>
      </c>
      <c r="R629">
        <v>0.14172944025224674</v>
      </c>
      <c r="S629">
        <v>0.15117806960239652</v>
      </c>
      <c r="T629">
        <v>0.18897258700299563</v>
      </c>
      <c r="U629">
        <v>0</v>
      </c>
      <c r="V629">
        <v>0</v>
      </c>
      <c r="W629">
        <v>0</v>
      </c>
      <c r="X629">
        <v>0</v>
      </c>
      <c r="Y629">
        <f t="shared" si="62"/>
        <v>1.544</v>
      </c>
      <c r="Z629" s="22">
        <f t="shared" si="63"/>
        <v>6.7663548138512724</v>
      </c>
      <c r="AB629">
        <f t="shared" si="64"/>
        <v>334</v>
      </c>
      <c r="AC629">
        <f t="shared" si="64"/>
        <v>1210</v>
      </c>
    </row>
    <row r="630" spans="1:29" x14ac:dyDescent="0.25">
      <c r="A630" s="20">
        <v>42491</v>
      </c>
      <c r="B630" s="21">
        <v>1171.7888717241374</v>
      </c>
      <c r="C630" s="21">
        <v>1230.49534883721</v>
      </c>
      <c r="D630" s="21"/>
      <c r="E630" s="21">
        <v>1132.198172413792</v>
      </c>
      <c r="F630" s="21">
        <v>0.42099999999999999</v>
      </c>
      <c r="G630" s="21">
        <v>1.28</v>
      </c>
      <c r="H630" s="21"/>
      <c r="I630">
        <v>17.330085125448015</v>
      </c>
      <c r="J630">
        <v>4.6636824605650755</v>
      </c>
      <c r="K630" s="22">
        <f t="shared" si="65"/>
        <v>0</v>
      </c>
      <c r="L630" s="22">
        <f t="shared" si="66"/>
        <v>0</v>
      </c>
      <c r="M630">
        <f t="shared" si="67"/>
        <v>0.35760120885416663</v>
      </c>
      <c r="N630">
        <f t="shared" si="68"/>
        <v>0.35760120885416663</v>
      </c>
      <c r="O630">
        <f t="shared" si="69"/>
        <v>0.21736544067606206</v>
      </c>
      <c r="P630">
        <f t="shared" si="70"/>
        <v>0.21736544067606206</v>
      </c>
      <c r="Q630">
        <v>0</v>
      </c>
      <c r="R630">
        <v>0.10517682613357843</v>
      </c>
      <c r="S630">
        <v>0.11218861454248365</v>
      </c>
      <c r="T630">
        <v>0.14023576817810457</v>
      </c>
      <c r="U630">
        <v>0</v>
      </c>
      <c r="V630">
        <v>0</v>
      </c>
      <c r="W630">
        <v>0</v>
      </c>
      <c r="X630">
        <v>0</v>
      </c>
      <c r="Y630">
        <f t="shared" si="62"/>
        <v>1.7010000000000001</v>
      </c>
      <c r="Z630" s="22">
        <f t="shared" si="63"/>
        <v>5.0212836694192422</v>
      </c>
      <c r="AB630">
        <f t="shared" si="64"/>
        <v>421</v>
      </c>
      <c r="AC630">
        <f t="shared" si="64"/>
        <v>1280</v>
      </c>
    </row>
    <row r="631" spans="1:29" x14ac:dyDescent="0.25">
      <c r="A631" s="20">
        <v>42522</v>
      </c>
      <c r="B631" s="21">
        <v>1172.164718963729</v>
      </c>
      <c r="C631" s="21">
        <v>1230.8065364583315</v>
      </c>
      <c r="D631" s="21"/>
      <c r="E631" s="21">
        <v>1132.5164683544315</v>
      </c>
      <c r="F631" s="21">
        <v>0.48</v>
      </c>
      <c r="G631" s="21">
        <v>1.21</v>
      </c>
      <c r="H631" s="21"/>
      <c r="I631">
        <v>10.856867283950617</v>
      </c>
      <c r="J631">
        <v>4.2456181484413582</v>
      </c>
      <c r="K631" s="22">
        <f t="shared" si="65"/>
        <v>0</v>
      </c>
      <c r="L631" s="22">
        <f t="shared" si="66"/>
        <v>0</v>
      </c>
      <c r="M631">
        <f t="shared" si="67"/>
        <v>2.7139561308719147</v>
      </c>
      <c r="N631">
        <f t="shared" si="68"/>
        <v>2.7139561308719147</v>
      </c>
      <c r="O631">
        <f t="shared" si="69"/>
        <v>1.6496596089613598</v>
      </c>
      <c r="P631">
        <f t="shared" si="70"/>
        <v>1.6496596089613598</v>
      </c>
      <c r="Q631">
        <v>0</v>
      </c>
      <c r="R631">
        <v>0.79822239143291596</v>
      </c>
      <c r="S631">
        <v>0.8514372175284437</v>
      </c>
      <c r="T631">
        <v>1.0642965219105547</v>
      </c>
      <c r="U631">
        <v>0</v>
      </c>
      <c r="V631">
        <v>0</v>
      </c>
      <c r="W631">
        <v>0</v>
      </c>
      <c r="X631">
        <v>0</v>
      </c>
      <c r="Y631">
        <f t="shared" si="62"/>
        <v>1.69</v>
      </c>
      <c r="Z631" s="22">
        <f t="shared" si="63"/>
        <v>6.9595742793132729</v>
      </c>
      <c r="AB631">
        <f t="shared" si="64"/>
        <v>480</v>
      </c>
      <c r="AC631">
        <f t="shared" si="64"/>
        <v>1210</v>
      </c>
    </row>
    <row r="632" spans="1:29" x14ac:dyDescent="0.25">
      <c r="A632" s="20">
        <v>42552</v>
      </c>
      <c r="B632">
        <v>1172.3461271539638</v>
      </c>
      <c r="C632">
        <v>1230.8287538940922</v>
      </c>
      <c r="E632">
        <v>1132.7732201257891</v>
      </c>
      <c r="F632" s="3">
        <v>0.66</v>
      </c>
      <c r="G632" s="3">
        <v>1.3</v>
      </c>
      <c r="H632" s="21"/>
      <c r="I632">
        <v>5.3676896654719259</v>
      </c>
      <c r="J632">
        <v>4.1204606030689952</v>
      </c>
      <c r="K632" s="22">
        <f t="shared" si="65"/>
        <v>0</v>
      </c>
      <c r="L632" s="22">
        <f t="shared" si="66"/>
        <v>0</v>
      </c>
      <c r="M632">
        <f t="shared" si="67"/>
        <v>3.1683517472931606</v>
      </c>
      <c r="N632">
        <f t="shared" si="68"/>
        <v>3.1683517472931606</v>
      </c>
      <c r="O632">
        <f t="shared" si="69"/>
        <v>1.9258608660017251</v>
      </c>
      <c r="P632">
        <f t="shared" si="70"/>
        <v>1.9258608660017251</v>
      </c>
      <c r="Q632">
        <v>0</v>
      </c>
      <c r="R632">
        <v>0.93186816096857672</v>
      </c>
      <c r="S632">
        <v>0.9939927050331484</v>
      </c>
      <c r="T632">
        <v>1.2424908812914355</v>
      </c>
      <c r="U632">
        <v>0</v>
      </c>
      <c r="V632">
        <v>0</v>
      </c>
      <c r="W632">
        <v>0</v>
      </c>
      <c r="X632">
        <v>0</v>
      </c>
      <c r="Y632">
        <f t="shared" si="62"/>
        <v>1.96</v>
      </c>
      <c r="Z632" s="22">
        <f t="shared" si="63"/>
        <v>7.2888123503621554</v>
      </c>
      <c r="AB632">
        <f t="shared" si="64"/>
        <v>660</v>
      </c>
      <c r="AC632">
        <f t="shared" si="64"/>
        <v>1300</v>
      </c>
    </row>
    <row r="633" spans="1:29" x14ac:dyDescent="0.25">
      <c r="A633" s="20">
        <v>42583</v>
      </c>
      <c r="B633">
        <v>1172.7114248387063</v>
      </c>
      <c r="C633">
        <v>1230.7000672042998</v>
      </c>
      <c r="E633">
        <v>1133.2143642564804</v>
      </c>
      <c r="F633" s="3">
        <v>0.68</v>
      </c>
      <c r="G633" s="3">
        <v>1.22</v>
      </c>
      <c r="H633" s="21"/>
      <c r="I633">
        <v>17.281279868578274</v>
      </c>
      <c r="J633">
        <v>8.1045788235887066</v>
      </c>
      <c r="K633" s="22">
        <f t="shared" si="65"/>
        <v>0</v>
      </c>
      <c r="L633" s="22">
        <f t="shared" si="66"/>
        <v>0</v>
      </c>
      <c r="M633">
        <f t="shared" si="67"/>
        <v>5.1807465055443531</v>
      </c>
      <c r="N633">
        <f t="shared" si="68"/>
        <v>5.1807465055443531</v>
      </c>
      <c r="O633">
        <f t="shared" si="69"/>
        <v>3.1490812092524498</v>
      </c>
      <c r="P633">
        <f t="shared" si="70"/>
        <v>3.1490812092524498</v>
      </c>
      <c r="Q633">
        <v>0</v>
      </c>
      <c r="R633">
        <v>1.5237489722189275</v>
      </c>
      <c r="S633">
        <v>1.6253322370335226</v>
      </c>
      <c r="T633">
        <v>2.0316652962919033</v>
      </c>
      <c r="U633">
        <v>0</v>
      </c>
      <c r="V633">
        <v>0</v>
      </c>
      <c r="W633">
        <v>0</v>
      </c>
      <c r="X633">
        <v>0</v>
      </c>
      <c r="Y633">
        <f t="shared" si="62"/>
        <v>1.9</v>
      </c>
      <c r="Z633" s="22">
        <f t="shared" si="63"/>
        <v>13.285325329133059</v>
      </c>
      <c r="AB633">
        <f t="shared" si="64"/>
        <v>680</v>
      </c>
      <c r="AC633">
        <f t="shared" si="64"/>
        <v>1220</v>
      </c>
    </row>
    <row r="634" spans="1:29" x14ac:dyDescent="0.25">
      <c r="A634" s="20">
        <v>42614</v>
      </c>
      <c r="B634">
        <v>1173.1354727777759</v>
      </c>
      <c r="C634">
        <v>1230.4813769123782</v>
      </c>
      <c r="E634">
        <v>1133.6601086036621</v>
      </c>
      <c r="F634" s="3">
        <v>0.65</v>
      </c>
      <c r="G634" s="3">
        <v>1.35</v>
      </c>
      <c r="H634" s="21"/>
      <c r="I634">
        <v>14.019702932098745</v>
      </c>
      <c r="J634">
        <v>19.409404707129632</v>
      </c>
      <c r="K634" s="22">
        <f t="shared" si="65"/>
        <v>0</v>
      </c>
      <c r="L634" s="22">
        <f t="shared" si="66"/>
        <v>0</v>
      </c>
      <c r="M634">
        <f t="shared" si="67"/>
        <v>12.407209282546297</v>
      </c>
      <c r="N634">
        <f t="shared" si="68"/>
        <v>12.407209282546297</v>
      </c>
      <c r="O634">
        <f t="shared" si="69"/>
        <v>7.5416370148810827</v>
      </c>
      <c r="P634">
        <f t="shared" si="70"/>
        <v>7.5416370148810827</v>
      </c>
      <c r="Q634">
        <v>0</v>
      </c>
      <c r="R634">
        <v>3.649179200748911</v>
      </c>
      <c r="S634">
        <v>3.8924578141321717</v>
      </c>
      <c r="T634">
        <v>4.8655722676652147</v>
      </c>
      <c r="U634">
        <v>0</v>
      </c>
      <c r="V634">
        <v>0</v>
      </c>
      <c r="W634">
        <v>0</v>
      </c>
      <c r="X634">
        <v>0</v>
      </c>
      <c r="Y634">
        <f t="shared" si="62"/>
        <v>2</v>
      </c>
      <c r="Z634" s="22">
        <f t="shared" si="63"/>
        <v>31.816613989675929</v>
      </c>
      <c r="AB634">
        <f t="shared" si="64"/>
        <v>650</v>
      </c>
      <c r="AC634">
        <f t="shared" si="64"/>
        <v>1350</v>
      </c>
    </row>
    <row r="635" spans="1:29" x14ac:dyDescent="0.25">
      <c r="A635" s="20">
        <v>42644</v>
      </c>
      <c r="B635">
        <v>1173.9720699999984</v>
      </c>
      <c r="C635">
        <v>1230.4471370967615</v>
      </c>
      <c r="E635">
        <v>1134.1016221009556</v>
      </c>
      <c r="F635" s="3">
        <v>0.75</v>
      </c>
      <c r="G635" s="3">
        <v>1.61</v>
      </c>
      <c r="H635" s="21"/>
      <c r="I635">
        <v>10.365024828255672</v>
      </c>
      <c r="J635">
        <v>36.336626573835119</v>
      </c>
      <c r="K635" s="22">
        <f t="shared" si="65"/>
        <v>0</v>
      </c>
      <c r="L635" s="22">
        <f t="shared" si="66"/>
        <v>0</v>
      </c>
      <c r="M635">
        <f t="shared" si="67"/>
        <v>23.227715498028672</v>
      </c>
      <c r="N635">
        <f t="shared" si="68"/>
        <v>23.227715498028672</v>
      </c>
      <c r="O635">
        <f t="shared" si="69"/>
        <v>14.118807459586055</v>
      </c>
      <c r="P635">
        <f t="shared" si="70"/>
        <v>14.118807459586055</v>
      </c>
      <c r="Q635">
        <v>0</v>
      </c>
      <c r="R635">
        <v>6.8316810288319623</v>
      </c>
      <c r="S635">
        <v>7.2871264307540935</v>
      </c>
      <c r="T635">
        <v>9.1089080384426158</v>
      </c>
      <c r="U635">
        <v>0</v>
      </c>
      <c r="V635">
        <v>0</v>
      </c>
      <c r="W635">
        <v>0</v>
      </c>
      <c r="X635">
        <v>0</v>
      </c>
      <c r="Y635">
        <f t="shared" si="62"/>
        <v>2.3600000000000003</v>
      </c>
      <c r="Z635" s="22">
        <f t="shared" si="63"/>
        <v>59.564342071863791</v>
      </c>
      <c r="AB635">
        <f t="shared" si="64"/>
        <v>750</v>
      </c>
      <c r="AC635">
        <f t="shared" si="64"/>
        <v>1610</v>
      </c>
    </row>
    <row r="636" spans="1:29" x14ac:dyDescent="0.25">
      <c r="A636" s="20">
        <v>42675</v>
      </c>
      <c r="B636">
        <v>1174.7203477777778</v>
      </c>
      <c r="C636">
        <v>1230.4292916666755</v>
      </c>
      <c r="E636">
        <v>1135.5509722222207</v>
      </c>
      <c r="F636" s="3">
        <v>0.87</v>
      </c>
      <c r="G636" s="3">
        <v>3.04</v>
      </c>
      <c r="H636" s="21"/>
      <c r="I636">
        <v>12.038604359567902</v>
      </c>
      <c r="J636">
        <v>45.550368623958335</v>
      </c>
      <c r="K636" s="22">
        <f t="shared" si="65"/>
        <v>2.4846025611036566</v>
      </c>
      <c r="L636" s="22">
        <f t="shared" si="66"/>
        <v>0</v>
      </c>
      <c r="M636">
        <f t="shared" si="67"/>
        <v>31.602082717874495</v>
      </c>
      <c r="N636">
        <f t="shared" si="68"/>
        <v>29.117480156770839</v>
      </c>
      <c r="O636">
        <f t="shared" si="69"/>
        <v>17.69886048744894</v>
      </c>
      <c r="P636">
        <f t="shared" si="70"/>
        <v>20.183463048552596</v>
      </c>
      <c r="Q636">
        <v>2.4846025611036566</v>
      </c>
      <c r="R636">
        <v>8.5639647519914242</v>
      </c>
      <c r="S636">
        <v>9.1348957354575173</v>
      </c>
      <c r="T636">
        <v>11.418619669321897</v>
      </c>
      <c r="U636">
        <v>0</v>
      </c>
      <c r="V636">
        <v>0</v>
      </c>
      <c r="W636">
        <v>0</v>
      </c>
      <c r="X636">
        <v>0</v>
      </c>
      <c r="Y636">
        <f t="shared" si="62"/>
        <v>3.91</v>
      </c>
      <c r="Z636" s="22">
        <f t="shared" si="63"/>
        <v>77.15245134183283</v>
      </c>
      <c r="AB636">
        <f t="shared" si="64"/>
        <v>870</v>
      </c>
      <c r="AC636">
        <f t="shared" si="64"/>
        <v>3040</v>
      </c>
    </row>
    <row r="637" spans="1:29" x14ac:dyDescent="0.25">
      <c r="A637" s="20">
        <v>42705</v>
      </c>
      <c r="B637">
        <v>1175.2795313055187</v>
      </c>
      <c r="C637">
        <v>1230.371182795694</v>
      </c>
      <c r="E637">
        <v>1142.2439413369709</v>
      </c>
      <c r="F637" s="3">
        <v>0.83</v>
      </c>
      <c r="G637" s="3">
        <v>5.1100000000000003</v>
      </c>
      <c r="H637" s="21"/>
      <c r="I637">
        <v>15.113757280465949</v>
      </c>
      <c r="J637">
        <v>45.873692311047634</v>
      </c>
      <c r="K637" s="22">
        <f t="shared" si="65"/>
        <v>0.36037415742470458</v>
      </c>
      <c r="L637" s="22">
        <f t="shared" si="66"/>
        <v>0</v>
      </c>
      <c r="M637">
        <f t="shared" si="67"/>
        <v>31.04658622806949</v>
      </c>
      <c r="N637">
        <f t="shared" si="68"/>
        <v>30.686212070644789</v>
      </c>
      <c r="O637">
        <f t="shared" si="69"/>
        <v>18.652403415489971</v>
      </c>
      <c r="P637">
        <f t="shared" si="70"/>
        <v>19.012777572914676</v>
      </c>
      <c r="Q637">
        <v>0.36037415742470458</v>
      </c>
      <c r="R637">
        <v>9.0253564913661144</v>
      </c>
      <c r="S637">
        <v>9.6270469241238548</v>
      </c>
      <c r="T637">
        <v>12.033808655154818</v>
      </c>
      <c r="U637">
        <v>0</v>
      </c>
      <c r="V637">
        <v>0</v>
      </c>
      <c r="W637">
        <v>0</v>
      </c>
      <c r="X637">
        <v>0</v>
      </c>
      <c r="Y637">
        <f t="shared" si="62"/>
        <v>5.94</v>
      </c>
      <c r="Z637" s="22">
        <f t="shared" si="63"/>
        <v>76.92027853911712</v>
      </c>
      <c r="AB637">
        <f t="shared" si="64"/>
        <v>830</v>
      </c>
      <c r="AC637">
        <f t="shared" si="64"/>
        <v>5110</v>
      </c>
    </row>
    <row r="638" spans="1:29" x14ac:dyDescent="0.25">
      <c r="A638" s="20">
        <v>42736</v>
      </c>
      <c r="B638">
        <v>1178.880653785616</v>
      </c>
      <c r="C638">
        <v>1230.3769376693774</v>
      </c>
      <c r="E638">
        <v>1154.6261377899039</v>
      </c>
      <c r="F638" s="3">
        <v>1.33</v>
      </c>
      <c r="G638" s="3">
        <v>7.55</v>
      </c>
      <c r="H638" s="21"/>
      <c r="I638">
        <v>15.360476403823178</v>
      </c>
      <c r="J638">
        <v>35.890842463037636</v>
      </c>
      <c r="K638" s="22">
        <f t="shared" si="65"/>
        <v>0</v>
      </c>
      <c r="L638" s="22">
        <f t="shared" si="66"/>
        <v>0</v>
      </c>
      <c r="M638">
        <f t="shared" si="67"/>
        <v>25.646333198178013</v>
      </c>
      <c r="N638">
        <f t="shared" si="68"/>
        <v>25.646333198178013</v>
      </c>
      <c r="O638">
        <f t="shared" si="69"/>
        <v>15.588947630265068</v>
      </c>
      <c r="P638">
        <f t="shared" si="70"/>
        <v>15.588947630265068</v>
      </c>
      <c r="Q638">
        <v>0</v>
      </c>
      <c r="R638">
        <v>7.5430391759347106</v>
      </c>
      <c r="S638">
        <v>8.0459084543303572</v>
      </c>
      <c r="T638">
        <v>10.057385567912947</v>
      </c>
      <c r="U638">
        <v>0</v>
      </c>
      <c r="V638">
        <v>0</v>
      </c>
      <c r="W638">
        <v>0</v>
      </c>
      <c r="X638">
        <v>0</v>
      </c>
      <c r="Y638">
        <f t="shared" si="62"/>
        <v>8.879999999999999</v>
      </c>
      <c r="Z638" s="22">
        <f t="shared" si="63"/>
        <v>61.537175661215649</v>
      </c>
      <c r="AB638">
        <f t="shared" si="64"/>
        <v>1330</v>
      </c>
      <c r="AC638">
        <f t="shared" si="64"/>
        <v>7550</v>
      </c>
    </row>
    <row r="639" spans="1:29" x14ac:dyDescent="0.25">
      <c r="A639" s="20">
        <v>42767</v>
      </c>
      <c r="B639">
        <v>1179.6168057571238</v>
      </c>
      <c r="C639">
        <v>1230.3307485029861</v>
      </c>
      <c r="E639">
        <v>1165.4670544629337</v>
      </c>
      <c r="F639" s="3">
        <v>2.0299999999999998</v>
      </c>
      <c r="G639" s="3">
        <v>3.42</v>
      </c>
      <c r="H639" s="21"/>
      <c r="I639">
        <v>17.296911168981481</v>
      </c>
      <c r="J639">
        <v>24.084833704725412</v>
      </c>
      <c r="K639" s="22">
        <f t="shared" si="65"/>
        <v>0</v>
      </c>
      <c r="L639" s="22">
        <f t="shared" si="66"/>
        <v>0</v>
      </c>
      <c r="M639">
        <f t="shared" si="67"/>
        <v>17.913831408237549</v>
      </c>
      <c r="N639">
        <f t="shared" si="68"/>
        <v>17.913831408237549</v>
      </c>
      <c r="O639">
        <f t="shared" si="69"/>
        <v>10.888799483438511</v>
      </c>
      <c r="P639">
        <f t="shared" si="70"/>
        <v>10.888799483438511</v>
      </c>
      <c r="Q639">
        <v>0</v>
      </c>
      <c r="R639">
        <v>5.2687739435992791</v>
      </c>
      <c r="S639">
        <v>5.6200255398392311</v>
      </c>
      <c r="T639">
        <v>7.0250319247990385</v>
      </c>
      <c r="U639">
        <v>0</v>
      </c>
      <c r="V639">
        <v>0</v>
      </c>
      <c r="W639">
        <v>0</v>
      </c>
      <c r="X639">
        <v>0</v>
      </c>
      <c r="Y639">
        <f t="shared" si="62"/>
        <v>5.4499999999999993</v>
      </c>
      <c r="Z639" s="22">
        <f t="shared" si="63"/>
        <v>41.998665112962961</v>
      </c>
      <c r="AB639">
        <f t="shared" si="64"/>
        <v>2029.9999999999998</v>
      </c>
      <c r="AC639">
        <f t="shared" si="64"/>
        <v>3420</v>
      </c>
    </row>
    <row r="640" spans="1:29" x14ac:dyDescent="0.25">
      <c r="A640" s="20">
        <v>42795</v>
      </c>
      <c r="B640">
        <v>1179.0544548897519</v>
      </c>
      <c r="C640">
        <v>1230.2449027237299</v>
      </c>
      <c r="E640">
        <v>1168.2843461781226</v>
      </c>
      <c r="F640" s="3">
        <v>0.68</v>
      </c>
      <c r="G640" s="3">
        <v>3.35</v>
      </c>
      <c r="H640" s="21"/>
      <c r="I640">
        <v>6.3867420848267624</v>
      </c>
      <c r="J640">
        <v>19.862441145795998</v>
      </c>
      <c r="K640" s="22">
        <f t="shared" si="65"/>
        <v>0</v>
      </c>
      <c r="L640" s="22">
        <f t="shared" si="66"/>
        <v>0</v>
      </c>
      <c r="M640">
        <f t="shared" si="67"/>
        <v>12.696806928222076</v>
      </c>
      <c r="N640">
        <f t="shared" si="68"/>
        <v>12.696806928222076</v>
      </c>
      <c r="O640">
        <f t="shared" si="69"/>
        <v>7.7176669563702811</v>
      </c>
      <c r="P640">
        <f t="shared" si="70"/>
        <v>7.7176669563702811</v>
      </c>
      <c r="Q640">
        <v>0</v>
      </c>
      <c r="R640">
        <v>3.7343549788888457</v>
      </c>
      <c r="S640">
        <v>3.9833119774814354</v>
      </c>
      <c r="T640">
        <v>4.9791399718517946</v>
      </c>
      <c r="U640">
        <v>0</v>
      </c>
      <c r="V640">
        <v>0</v>
      </c>
      <c r="W640">
        <v>0</v>
      </c>
      <c r="X640">
        <v>0</v>
      </c>
      <c r="Y640">
        <f t="shared" si="62"/>
        <v>4.03</v>
      </c>
      <c r="Z640" s="22">
        <f t="shared" si="63"/>
        <v>32.559248074018072</v>
      </c>
      <c r="AB640">
        <f t="shared" si="64"/>
        <v>680</v>
      </c>
      <c r="AC640">
        <f t="shared" si="64"/>
        <v>3350</v>
      </c>
    </row>
    <row r="641" spans="1:29" x14ac:dyDescent="0.25">
      <c r="A641" s="20">
        <v>42826</v>
      </c>
      <c r="B641">
        <v>1178.6506148539654</v>
      </c>
      <c r="C641">
        <v>1229.3122392211519</v>
      </c>
      <c r="E641">
        <v>1167.7649943628755</v>
      </c>
      <c r="F641" s="3">
        <v>0.48</v>
      </c>
      <c r="G641" s="3">
        <v>2.4900000000000002</v>
      </c>
      <c r="H641" s="21"/>
      <c r="I641">
        <v>8.6576003086419746</v>
      </c>
      <c r="J641">
        <v>5.0225692957060168</v>
      </c>
      <c r="K641" s="22">
        <f t="shared" si="65"/>
        <v>0</v>
      </c>
      <c r="L641" s="22">
        <f t="shared" si="66"/>
        <v>0</v>
      </c>
      <c r="M641">
        <f t="shared" si="67"/>
        <v>3.2106120372164346</v>
      </c>
      <c r="N641">
        <f t="shared" si="68"/>
        <v>3.2106120372164346</v>
      </c>
      <c r="O641">
        <f t="shared" si="69"/>
        <v>1.9515484932099896</v>
      </c>
      <c r="P641">
        <f t="shared" si="70"/>
        <v>1.9515484932099896</v>
      </c>
      <c r="Q641">
        <v>0</v>
      </c>
      <c r="R641">
        <v>0.94429765800483378</v>
      </c>
      <c r="S641">
        <v>1.0072508352051559</v>
      </c>
      <c r="T641">
        <v>1.2590635440064448</v>
      </c>
      <c r="U641">
        <v>0</v>
      </c>
      <c r="V641">
        <v>0</v>
      </c>
      <c r="W641">
        <v>0</v>
      </c>
      <c r="X641">
        <v>0</v>
      </c>
      <c r="Y641">
        <f t="shared" si="62"/>
        <v>2.97</v>
      </c>
      <c r="Z641" s="22">
        <f t="shared" si="63"/>
        <v>8.2331813329224524</v>
      </c>
      <c r="AB641">
        <f t="shared" si="64"/>
        <v>480</v>
      </c>
      <c r="AC641">
        <f t="shared" si="64"/>
        <v>2490</v>
      </c>
    </row>
    <row r="642" spans="1:29" x14ac:dyDescent="0.25">
      <c r="A642" s="20">
        <v>42856</v>
      </c>
      <c r="B642">
        <v>1179.7661425806439</v>
      </c>
      <c r="C642">
        <v>1230.1642338709723</v>
      </c>
      <c r="E642">
        <v>1167.6834650537637</v>
      </c>
      <c r="F642" s="3">
        <v>3.4</v>
      </c>
      <c r="G642" s="3">
        <v>2.86</v>
      </c>
      <c r="H642" s="21"/>
      <c r="I642">
        <v>3.1909908900836319</v>
      </c>
      <c r="J642">
        <v>3.7272277137208771</v>
      </c>
      <c r="K642" s="22">
        <f t="shared" si="65"/>
        <v>0</v>
      </c>
      <c r="L642" s="22">
        <f t="shared" si="66"/>
        <v>0</v>
      </c>
      <c r="M642">
        <f t="shared" si="67"/>
        <v>2.3825817940132166</v>
      </c>
      <c r="N642">
        <f t="shared" si="68"/>
        <v>2.3825817940132166</v>
      </c>
      <c r="O642">
        <f t="shared" si="69"/>
        <v>1.4482359924394062</v>
      </c>
      <c r="P642">
        <f t="shared" si="70"/>
        <v>1.4482359924394062</v>
      </c>
      <c r="Q642">
        <v>0</v>
      </c>
      <c r="R642">
        <v>0.70075935118035781</v>
      </c>
      <c r="S642">
        <v>0.74747664125904834</v>
      </c>
      <c r="T642">
        <v>0.93434580157381042</v>
      </c>
      <c r="U642">
        <v>0</v>
      </c>
      <c r="V642">
        <v>0</v>
      </c>
      <c r="W642">
        <v>0</v>
      </c>
      <c r="X642">
        <v>0</v>
      </c>
      <c r="Y642">
        <f t="shared" si="62"/>
        <v>6.26</v>
      </c>
      <c r="Z642" s="22">
        <f t="shared" si="63"/>
        <v>6.1098095077340933</v>
      </c>
      <c r="AB642">
        <f t="shared" si="64"/>
        <v>3400</v>
      </c>
      <c r="AC642">
        <f t="shared" si="64"/>
        <v>2860</v>
      </c>
    </row>
    <row r="643" spans="1:29" x14ac:dyDescent="0.25">
      <c r="A643" s="20">
        <v>42887</v>
      </c>
      <c r="B643">
        <v>1182.047400717488</v>
      </c>
      <c r="C643">
        <v>1231.0417488789255</v>
      </c>
      <c r="E643">
        <v>1168.354631578947</v>
      </c>
      <c r="F643" s="3">
        <v>3.67</v>
      </c>
      <c r="G643" s="3">
        <v>1.65</v>
      </c>
      <c r="H643" s="21"/>
      <c r="I643">
        <v>5.3527199074074074</v>
      </c>
      <c r="J643">
        <v>4.8473201657060194</v>
      </c>
      <c r="K643" s="22">
        <f t="shared" si="65"/>
        <v>0</v>
      </c>
      <c r="L643" s="22">
        <f t="shared" si="66"/>
        <v>0</v>
      </c>
      <c r="M643">
        <f t="shared" si="67"/>
        <v>3.5410815086651244</v>
      </c>
      <c r="N643">
        <f t="shared" si="68"/>
        <v>3.5410815086651244</v>
      </c>
      <c r="O643">
        <f t="shared" si="69"/>
        <v>2.1524220935023304</v>
      </c>
      <c r="P643">
        <f t="shared" si="70"/>
        <v>2.1524220935023304</v>
      </c>
      <c r="Q643">
        <v>0</v>
      </c>
      <c r="R643">
        <v>1.0414945613720954</v>
      </c>
      <c r="S643">
        <v>1.110927532130235</v>
      </c>
      <c r="T643">
        <v>1.3886594151627938</v>
      </c>
      <c r="U643">
        <v>0</v>
      </c>
      <c r="V643">
        <v>0</v>
      </c>
      <c r="W643">
        <v>0</v>
      </c>
      <c r="X643">
        <v>0</v>
      </c>
      <c r="Y643">
        <f t="shared" si="62"/>
        <v>5.32</v>
      </c>
      <c r="Z643" s="22">
        <f t="shared" si="63"/>
        <v>8.3884016743711438</v>
      </c>
      <c r="AB643">
        <f t="shared" si="64"/>
        <v>3670</v>
      </c>
      <c r="AC643">
        <f t="shared" si="64"/>
        <v>1650</v>
      </c>
    </row>
    <row r="644" spans="1:29" x14ac:dyDescent="0.25">
      <c r="A644" s="20">
        <v>42917</v>
      </c>
      <c r="B644">
        <v>1183.6145358469907</v>
      </c>
      <c r="C644">
        <v>1232.5336338797838</v>
      </c>
      <c r="E644">
        <v>1170.8687871759907</v>
      </c>
      <c r="F644" s="3">
        <v>4.08</v>
      </c>
      <c r="G644" s="3">
        <v>2.2999999999999998</v>
      </c>
      <c r="H644" s="21"/>
      <c r="I644">
        <v>10.576463560334528</v>
      </c>
      <c r="J644">
        <v>4.7338504158284787</v>
      </c>
      <c r="K644" s="22">
        <f t="shared" si="65"/>
        <v>0</v>
      </c>
      <c r="L644" s="22">
        <f t="shared" si="66"/>
        <v>0</v>
      </c>
      <c r="M644">
        <f t="shared" si="67"/>
        <v>3.9408400292226711</v>
      </c>
      <c r="N644">
        <f t="shared" si="68"/>
        <v>3.9408400292226711</v>
      </c>
      <c r="O644">
        <f t="shared" si="69"/>
        <v>2.395412566782408</v>
      </c>
      <c r="P644">
        <f t="shared" si="70"/>
        <v>2.395412566782408</v>
      </c>
      <c r="Q644">
        <v>0</v>
      </c>
      <c r="R644">
        <v>1.1590705968301973</v>
      </c>
      <c r="S644">
        <v>1.2363419699522105</v>
      </c>
      <c r="T644">
        <v>1.5454274624402631</v>
      </c>
      <c r="U644">
        <v>0</v>
      </c>
      <c r="V644">
        <v>0</v>
      </c>
      <c r="W644">
        <v>0</v>
      </c>
      <c r="X644">
        <v>0</v>
      </c>
      <c r="Y644">
        <f t="shared" ref="Y644:Y662" si="71">+F644+G644</f>
        <v>6.38</v>
      </c>
      <c r="Z644" s="22">
        <f t="shared" ref="Z644:Z662" si="72">+J644+M644</f>
        <v>8.6746904450511497</v>
      </c>
      <c r="AB644">
        <f t="shared" ref="AB644:AC659" si="73">1000*F644</f>
        <v>4080</v>
      </c>
      <c r="AC644">
        <f t="shared" si="73"/>
        <v>2300</v>
      </c>
    </row>
    <row r="645" spans="1:29" x14ac:dyDescent="0.25">
      <c r="A645" s="20">
        <v>42948</v>
      </c>
      <c r="B645">
        <v>1184.4721692597573</v>
      </c>
      <c r="C645">
        <v>1232.3717654986581</v>
      </c>
      <c r="E645">
        <v>1172.2255266030018</v>
      </c>
      <c r="G645" s="3">
        <v>2.17</v>
      </c>
      <c r="H645" s="21"/>
      <c r="I645">
        <v>17.803912783751493</v>
      </c>
      <c r="J645">
        <v>9.2531845758568529</v>
      </c>
      <c r="K645" s="22">
        <f t="shared" si="65"/>
        <v>0</v>
      </c>
      <c r="L645" s="22">
        <f t="shared" si="66"/>
        <v>0</v>
      </c>
      <c r="M645">
        <f t="shared" si="67"/>
        <v>6.7596691940524174</v>
      </c>
      <c r="N645">
        <f t="shared" si="68"/>
        <v>6.7596691940524174</v>
      </c>
      <c r="O645">
        <f t="shared" si="69"/>
        <v>4.1088185297181354</v>
      </c>
      <c r="P645">
        <f t="shared" si="70"/>
        <v>4.1088185297181354</v>
      </c>
      <c r="Q645">
        <v>0</v>
      </c>
      <c r="R645">
        <v>1.988137998250711</v>
      </c>
      <c r="S645">
        <v>2.1206805314674249</v>
      </c>
      <c r="T645">
        <v>2.6508506643342815</v>
      </c>
      <c r="U645">
        <v>0</v>
      </c>
      <c r="V645">
        <v>0</v>
      </c>
      <c r="W645">
        <v>0</v>
      </c>
      <c r="X645">
        <v>0</v>
      </c>
      <c r="Y645">
        <f t="shared" si="71"/>
        <v>2.17</v>
      </c>
      <c r="Z645" s="22">
        <f t="shared" si="72"/>
        <v>16.01285376990927</v>
      </c>
      <c r="AB645">
        <f t="shared" si="73"/>
        <v>0</v>
      </c>
      <c r="AC645">
        <f t="shared" si="73"/>
        <v>2170</v>
      </c>
    </row>
    <row r="646" spans="1:29" x14ac:dyDescent="0.25">
      <c r="A646" s="20">
        <v>42979</v>
      </c>
      <c r="B646">
        <v>1184.7861932394383</v>
      </c>
      <c r="C646">
        <v>1231.7173735955046</v>
      </c>
      <c r="E646">
        <v>1171.920187588149</v>
      </c>
      <c r="F646" s="3">
        <v>1.44</v>
      </c>
      <c r="G646" s="3">
        <v>2.04</v>
      </c>
      <c r="H646" s="21"/>
      <c r="I646">
        <v>15.889274691358025</v>
      </c>
      <c r="J646">
        <v>22.160165034097222</v>
      </c>
      <c r="K646" s="22">
        <f t="shared" si="65"/>
        <v>0</v>
      </c>
      <c r="L646" s="22">
        <f t="shared" si="66"/>
        <v>0</v>
      </c>
      <c r="M646">
        <f t="shared" si="67"/>
        <v>16.18852230689815</v>
      </c>
      <c r="N646">
        <f t="shared" si="68"/>
        <v>16.18852230689815</v>
      </c>
      <c r="O646">
        <f t="shared" si="69"/>
        <v>9.8400821865459349</v>
      </c>
      <c r="P646">
        <f t="shared" si="70"/>
        <v>9.8400821865459349</v>
      </c>
      <c r="Q646">
        <v>0</v>
      </c>
      <c r="R646">
        <v>4.7613300902641624</v>
      </c>
      <c r="S646">
        <v>5.0787520962817725</v>
      </c>
      <c r="T646">
        <v>6.3484401203522154</v>
      </c>
      <c r="U646">
        <v>0</v>
      </c>
      <c r="V646">
        <v>0</v>
      </c>
      <c r="W646">
        <v>0</v>
      </c>
      <c r="X646">
        <v>0</v>
      </c>
      <c r="Y646">
        <f t="shared" si="71"/>
        <v>3.48</v>
      </c>
      <c r="Z646" s="22">
        <f t="shared" si="72"/>
        <v>38.348687340995369</v>
      </c>
      <c r="AB646">
        <f t="shared" si="73"/>
        <v>1440</v>
      </c>
      <c r="AC646">
        <f t="shared" si="73"/>
        <v>2040</v>
      </c>
    </row>
    <row r="647" spans="1:29" x14ac:dyDescent="0.25">
      <c r="A647" s="20">
        <v>43009</v>
      </c>
      <c r="B647">
        <v>1184.2196950000007</v>
      </c>
      <c r="C647">
        <v>1231.2486274509849</v>
      </c>
      <c r="E647">
        <v>1171.5398225806473</v>
      </c>
      <c r="F647" s="3">
        <v>1.27</v>
      </c>
      <c r="G647" s="3">
        <v>2</v>
      </c>
      <c r="H647" s="21"/>
      <c r="I647">
        <v>9.8092144563918762</v>
      </c>
      <c r="J647">
        <v>41.486364667473111</v>
      </c>
      <c r="K647" s="22">
        <f t="shared" si="65"/>
        <v>0</v>
      </c>
      <c r="L647" s="22">
        <f t="shared" si="66"/>
        <v>0</v>
      </c>
      <c r="M647">
        <f t="shared" si="67"/>
        <v>30.306766164336921</v>
      </c>
      <c r="N647">
        <f t="shared" si="68"/>
        <v>30.306766164336921</v>
      </c>
      <c r="O647">
        <f t="shared" si="69"/>
        <v>18.421759825381265</v>
      </c>
      <c r="P647">
        <f t="shared" si="70"/>
        <v>18.421759825381265</v>
      </c>
      <c r="Q647">
        <v>0</v>
      </c>
      <c r="R647">
        <v>8.9137547542167415</v>
      </c>
      <c r="S647">
        <v>9.5080050711645221</v>
      </c>
      <c r="T647">
        <v>11.885006338955654</v>
      </c>
      <c r="U647">
        <v>0</v>
      </c>
      <c r="V647">
        <v>0</v>
      </c>
      <c r="W647">
        <v>0</v>
      </c>
      <c r="X647">
        <v>0</v>
      </c>
      <c r="Y647">
        <f t="shared" si="71"/>
        <v>3.27</v>
      </c>
      <c r="Z647" s="22">
        <f t="shared" si="72"/>
        <v>71.793130831810032</v>
      </c>
      <c r="AB647">
        <f t="shared" si="73"/>
        <v>1270</v>
      </c>
      <c r="AC647">
        <f t="shared" si="73"/>
        <v>2000</v>
      </c>
    </row>
    <row r="648" spans="1:29" x14ac:dyDescent="0.25">
      <c r="A648" s="20">
        <v>43040</v>
      </c>
      <c r="B648">
        <v>1183.2575460061912</v>
      </c>
      <c r="C648">
        <v>1231.0085714285669</v>
      </c>
      <c r="D648">
        <v>1205.4021173913036</v>
      </c>
      <c r="E648">
        <v>1171.0325059523811</v>
      </c>
      <c r="F648" s="3">
        <v>1.2</v>
      </c>
      <c r="G648" s="3">
        <v>2.33</v>
      </c>
      <c r="H648" s="21"/>
      <c r="I648">
        <v>1.822145061728395</v>
      </c>
      <c r="J648">
        <v>52.00590648203125</v>
      </c>
      <c r="K648" s="22">
        <f t="shared" si="65"/>
        <v>3.5657564878687502</v>
      </c>
      <c r="L648" s="22">
        <f t="shared" si="66"/>
        <v>0</v>
      </c>
      <c r="M648">
        <f t="shared" si="67"/>
        <v>41.557295624847917</v>
      </c>
      <c r="N648">
        <f t="shared" si="68"/>
        <v>37.991539136979171</v>
      </c>
      <c r="O648">
        <f t="shared" si="69"/>
        <v>23.092896338163811</v>
      </c>
      <c r="P648">
        <f t="shared" si="70"/>
        <v>26.658652826032561</v>
      </c>
      <c r="Q648">
        <v>3.5657564878687502</v>
      </c>
      <c r="R648">
        <v>11.173982099111521</v>
      </c>
      <c r="S648">
        <v>11.918914239052288</v>
      </c>
      <c r="T648">
        <v>14.898642798815361</v>
      </c>
      <c r="U648">
        <v>0</v>
      </c>
      <c r="V648">
        <v>0</v>
      </c>
      <c r="W648">
        <v>0</v>
      </c>
      <c r="X648">
        <v>0</v>
      </c>
      <c r="Y648">
        <f t="shared" si="71"/>
        <v>3.5300000000000002</v>
      </c>
      <c r="Z648" s="22">
        <f t="shared" si="72"/>
        <v>93.563202106879174</v>
      </c>
      <c r="AB648">
        <f t="shared" si="73"/>
        <v>1200</v>
      </c>
      <c r="AC648">
        <f t="shared" si="73"/>
        <v>2330</v>
      </c>
    </row>
    <row r="649" spans="1:29" x14ac:dyDescent="0.25">
      <c r="A649" s="20">
        <v>43070</v>
      </c>
      <c r="B649">
        <v>1184.6587635483875</v>
      </c>
      <c r="C649">
        <v>1230.7492204301059</v>
      </c>
      <c r="D649">
        <v>1204.8462172043003</v>
      </c>
      <c r="E649">
        <v>1174.4776586021515</v>
      </c>
      <c r="F649" s="3">
        <v>1.22</v>
      </c>
      <c r="G649" s="3">
        <v>4.34</v>
      </c>
      <c r="H649" s="21"/>
      <c r="I649">
        <v>2.708333333333333</v>
      </c>
      <c r="J649">
        <v>52.450050689638402</v>
      </c>
      <c r="K649" s="22">
        <f t="shared" si="65"/>
        <v>0.36037415742470458</v>
      </c>
      <c r="L649" s="22">
        <f t="shared" si="66"/>
        <v>0</v>
      </c>
      <c r="M649">
        <f t="shared" si="67"/>
        <v>39.906524761470024</v>
      </c>
      <c r="N649">
        <f t="shared" si="68"/>
        <v>39.546150604045323</v>
      </c>
      <c r="O649">
        <f t="shared" si="69"/>
        <v>24.037856249517745</v>
      </c>
      <c r="P649">
        <f t="shared" si="70"/>
        <v>24.398230406942449</v>
      </c>
      <c r="Q649">
        <v>0.36037415742470458</v>
      </c>
      <c r="R649">
        <v>11.631220765895684</v>
      </c>
      <c r="S649">
        <v>12.406635483622061</v>
      </c>
      <c r="T649">
        <v>15.508294354527578</v>
      </c>
      <c r="U649">
        <v>0</v>
      </c>
      <c r="V649">
        <v>0</v>
      </c>
      <c r="W649">
        <v>0</v>
      </c>
      <c r="X649">
        <v>0</v>
      </c>
      <c r="Y649">
        <f t="shared" si="71"/>
        <v>5.56</v>
      </c>
      <c r="Z649" s="22">
        <f t="shared" si="72"/>
        <v>92.356575451108426</v>
      </c>
      <c r="AB649">
        <f t="shared" si="73"/>
        <v>1220</v>
      </c>
      <c r="AC649">
        <f t="shared" si="73"/>
        <v>4340</v>
      </c>
    </row>
    <row r="650" spans="1:29" x14ac:dyDescent="0.25">
      <c r="A650" s="20">
        <v>43101</v>
      </c>
      <c r="B650">
        <v>1188.6493294212776</v>
      </c>
      <c r="C650">
        <v>1230.6274293405079</v>
      </c>
      <c r="D650">
        <v>1202.784757142857</v>
      </c>
      <c r="E650">
        <v>1179.4921881720438</v>
      </c>
      <c r="F650" s="3">
        <v>1.28</v>
      </c>
      <c r="G650" s="3">
        <v>4.9400000000000004</v>
      </c>
      <c r="H650" s="21"/>
      <c r="I650">
        <v>1.4971393369175499</v>
      </c>
      <c r="J650">
        <v>41.126268780708635</v>
      </c>
      <c r="K650" s="22">
        <f t="shared" si="65"/>
        <v>0</v>
      </c>
      <c r="L650" s="22">
        <f t="shared" si="66"/>
        <v>0</v>
      </c>
      <c r="M650">
        <f t="shared" si="67"/>
        <v>32.485478899529568</v>
      </c>
      <c r="N650">
        <f t="shared" si="68"/>
        <v>32.485478899529568</v>
      </c>
      <c r="O650">
        <f t="shared" si="69"/>
        <v>19.746075409517971</v>
      </c>
      <c r="P650">
        <f t="shared" si="70"/>
        <v>19.746075409517971</v>
      </c>
      <c r="Q650">
        <v>0</v>
      </c>
      <c r="R650">
        <v>9.5545526175086959</v>
      </c>
      <c r="S650">
        <v>10.191522792009277</v>
      </c>
      <c r="T650">
        <v>12.739403490011595</v>
      </c>
      <c r="U650">
        <v>0</v>
      </c>
      <c r="V650">
        <v>0</v>
      </c>
      <c r="W650">
        <v>0</v>
      </c>
      <c r="X650">
        <v>0</v>
      </c>
      <c r="Y650">
        <f t="shared" si="71"/>
        <v>6.2200000000000006</v>
      </c>
      <c r="Z650" s="22">
        <f t="shared" si="72"/>
        <v>73.61174768023821</v>
      </c>
      <c r="AB650">
        <f t="shared" si="73"/>
        <v>1280</v>
      </c>
      <c r="AC650">
        <f t="shared" si="73"/>
        <v>4940</v>
      </c>
    </row>
    <row r="651" spans="1:29" x14ac:dyDescent="0.25">
      <c r="A651" s="20">
        <v>43132</v>
      </c>
      <c r="B651">
        <v>1190.6093170238087</v>
      </c>
      <c r="C651">
        <v>1230.5322172619144</v>
      </c>
      <c r="D651">
        <v>1199.9298999999994</v>
      </c>
      <c r="E651">
        <v>1180.8686071428544</v>
      </c>
      <c r="F651" s="3">
        <v>1.1000000000000001</v>
      </c>
      <c r="G651" s="3">
        <v>4.8</v>
      </c>
      <c r="H651" s="21"/>
      <c r="I651">
        <v>3.430576223544973</v>
      </c>
      <c r="J651">
        <v>28.623883578703701</v>
      </c>
      <c r="K651" s="22">
        <f t="shared" ref="K651:K662" si="74">+Q651+U651+V651+W651+X651</f>
        <v>0</v>
      </c>
      <c r="L651" s="22">
        <f t="shared" ref="L651:L662" si="75">+U651+V651+W651+X651</f>
        <v>0</v>
      </c>
      <c r="M651">
        <f t="shared" ref="M651:M662" si="76">+Q651+R651+S651+T651</f>
        <v>23.265724418518516</v>
      </c>
      <c r="N651">
        <f t="shared" ref="N651:N662" si="77">+R651+S651+T651</f>
        <v>23.265724418518516</v>
      </c>
      <c r="O651">
        <f t="shared" ref="O651:O662" si="78">+R651+S651</f>
        <v>14.141910921060276</v>
      </c>
      <c r="P651">
        <f t="shared" ref="P651:P662" si="79">+R651+S651+Q651</f>
        <v>14.141910921060276</v>
      </c>
      <c r="Q651">
        <v>0</v>
      </c>
      <c r="R651">
        <v>6.8428601230936819</v>
      </c>
      <c r="S651">
        <v>7.2990507979665935</v>
      </c>
      <c r="T651">
        <v>9.1238134974582419</v>
      </c>
      <c r="U651">
        <v>0</v>
      </c>
      <c r="V651">
        <v>0</v>
      </c>
      <c r="W651">
        <v>0</v>
      </c>
      <c r="X651">
        <v>0</v>
      </c>
      <c r="Y651">
        <f t="shared" si="71"/>
        <v>5.9</v>
      </c>
      <c r="Z651" s="22">
        <f t="shared" si="72"/>
        <v>51.889607997222214</v>
      </c>
      <c r="AB651">
        <f t="shared" si="73"/>
        <v>1100</v>
      </c>
      <c r="AC651">
        <f t="shared" si="73"/>
        <v>4800</v>
      </c>
    </row>
    <row r="652" spans="1:29" x14ac:dyDescent="0.25">
      <c r="A652" s="20">
        <v>43160</v>
      </c>
      <c r="B652">
        <v>1190.8738713307991</v>
      </c>
      <c r="D652">
        <v>1198.6764624999996</v>
      </c>
      <c r="E652">
        <v>1178.4924032258079</v>
      </c>
      <c r="F652" s="3">
        <v>1.05</v>
      </c>
      <c r="G652" s="3">
        <v>2.5</v>
      </c>
      <c r="H652" s="21"/>
      <c r="I652">
        <v>5.4664863351254604</v>
      </c>
      <c r="J652">
        <v>22.67740718545587</v>
      </c>
      <c r="K652" s="22">
        <f t="shared" si="74"/>
        <v>0</v>
      </c>
      <c r="L652" s="22">
        <f t="shared" si="75"/>
        <v>0</v>
      </c>
      <c r="M652">
        <f t="shared" si="76"/>
        <v>16.566379876661443</v>
      </c>
      <c r="N652">
        <f t="shared" si="77"/>
        <v>16.566379876661443</v>
      </c>
      <c r="O652">
        <f t="shared" si="78"/>
        <v>10.069760317186368</v>
      </c>
      <c r="P652">
        <f t="shared" si="79"/>
        <v>10.069760317186368</v>
      </c>
      <c r="Q652">
        <v>0</v>
      </c>
      <c r="R652">
        <v>4.8724646696063072</v>
      </c>
      <c r="S652">
        <v>5.1972956475800602</v>
      </c>
      <c r="T652">
        <v>6.496619559475076</v>
      </c>
      <c r="U652">
        <v>0</v>
      </c>
      <c r="V652">
        <v>0</v>
      </c>
      <c r="W652">
        <v>0</v>
      </c>
      <c r="X652">
        <v>0</v>
      </c>
      <c r="Y652">
        <f t="shared" si="71"/>
        <v>3.55</v>
      </c>
      <c r="Z652" s="22">
        <f t="shared" si="72"/>
        <v>39.243787062117313</v>
      </c>
      <c r="AB652">
        <f t="shared" si="73"/>
        <v>1050</v>
      </c>
      <c r="AC652">
        <f t="shared" si="73"/>
        <v>2500</v>
      </c>
    </row>
    <row r="653" spans="1:29" x14ac:dyDescent="0.25">
      <c r="A653" s="20">
        <v>43191</v>
      </c>
      <c r="B653">
        <v>1188.7419463736262</v>
      </c>
      <c r="D653">
        <v>1199.1083615384628</v>
      </c>
      <c r="E653">
        <v>1176.1274444444471</v>
      </c>
      <c r="F653" s="3">
        <v>1.1000000000000001</v>
      </c>
      <c r="G653" s="3">
        <v>1.82</v>
      </c>
      <c r="H653" s="21"/>
      <c r="I653">
        <v>7.0130690586419755</v>
      </c>
      <c r="J653">
        <v>5.7343832109982626</v>
      </c>
      <c r="K653" s="22">
        <f t="shared" si="74"/>
        <v>0</v>
      </c>
      <c r="L653" s="22">
        <f t="shared" si="75"/>
        <v>0</v>
      </c>
      <c r="M653">
        <f t="shared" si="76"/>
        <v>4.1891019486863428</v>
      </c>
      <c r="N653">
        <f t="shared" si="77"/>
        <v>4.1891019486863428</v>
      </c>
      <c r="O653">
        <f t="shared" si="78"/>
        <v>2.5463168707701298</v>
      </c>
      <c r="P653">
        <f t="shared" si="79"/>
        <v>2.5463168707701298</v>
      </c>
      <c r="Q653">
        <v>0</v>
      </c>
      <c r="R653">
        <v>1.2320888084371595</v>
      </c>
      <c r="S653">
        <v>1.3142280623329701</v>
      </c>
      <c r="T653">
        <v>1.6427850779162125</v>
      </c>
      <c r="U653">
        <v>0</v>
      </c>
      <c r="V653">
        <v>0</v>
      </c>
      <c r="W653">
        <v>0</v>
      </c>
      <c r="X653">
        <v>0</v>
      </c>
      <c r="Y653">
        <f t="shared" si="71"/>
        <v>2.92</v>
      </c>
      <c r="Z653" s="22">
        <f t="shared" si="72"/>
        <v>9.9234851596846063</v>
      </c>
      <c r="AB653">
        <f t="shared" si="73"/>
        <v>1100</v>
      </c>
      <c r="AC653">
        <f t="shared" si="73"/>
        <v>1820</v>
      </c>
    </row>
    <row r="654" spans="1:29" x14ac:dyDescent="0.25">
      <c r="A654" s="20">
        <v>43221</v>
      </c>
      <c r="B654">
        <v>1187.7881318279549</v>
      </c>
      <c r="C654">
        <v>1230.2838596491356</v>
      </c>
      <c r="D654">
        <v>1199.8920908602156</v>
      </c>
      <c r="E654">
        <v>1174.6390849933618</v>
      </c>
      <c r="F654" s="3">
        <v>1.68</v>
      </c>
      <c r="G654" s="3">
        <v>1.41</v>
      </c>
      <c r="H654" s="21"/>
      <c r="I654">
        <v>19.279280540621265</v>
      </c>
      <c r="J654">
        <v>4.2554618496555765</v>
      </c>
      <c r="K654" s="22">
        <f t="shared" si="74"/>
        <v>0</v>
      </c>
      <c r="L654" s="22">
        <f t="shared" si="75"/>
        <v>0</v>
      </c>
      <c r="M654">
        <f t="shared" si="76"/>
        <v>3.1087150737959224</v>
      </c>
      <c r="N654">
        <f t="shared" si="77"/>
        <v>3.1087150737959224</v>
      </c>
      <c r="O654">
        <f t="shared" si="78"/>
        <v>1.8896111232877175</v>
      </c>
      <c r="P654">
        <f t="shared" si="79"/>
        <v>1.8896111232877175</v>
      </c>
      <c r="Q654">
        <v>0</v>
      </c>
      <c r="R654">
        <v>0.9143279628811537</v>
      </c>
      <c r="S654">
        <v>0.97528316040656382</v>
      </c>
      <c r="T654">
        <v>1.2191039505082049</v>
      </c>
      <c r="U654">
        <v>0</v>
      </c>
      <c r="V654">
        <v>0</v>
      </c>
      <c r="W654">
        <v>0</v>
      </c>
      <c r="X654">
        <v>0</v>
      </c>
      <c r="Y654">
        <f t="shared" si="71"/>
        <v>3.09</v>
      </c>
      <c r="Z654" s="22">
        <f t="shared" si="72"/>
        <v>7.3641769234514989</v>
      </c>
      <c r="AB654">
        <f t="shared" si="73"/>
        <v>1680</v>
      </c>
      <c r="AC654">
        <f t="shared" si="73"/>
        <v>1410</v>
      </c>
    </row>
    <row r="655" spans="1:29" x14ac:dyDescent="0.25">
      <c r="A655" s="20">
        <v>43252</v>
      </c>
      <c r="B655">
        <v>1186.4568749132936</v>
      </c>
      <c r="C655">
        <v>1230.1817270195038</v>
      </c>
      <c r="D655">
        <v>1201.4034694444467</v>
      </c>
      <c r="E655">
        <v>1173.1347009873055</v>
      </c>
      <c r="F655" s="3">
        <v>1.54</v>
      </c>
      <c r="G655" s="3">
        <v>1.31</v>
      </c>
      <c r="H655" s="21"/>
      <c r="I655">
        <v>7.6793499228395063</v>
      </c>
      <c r="J655">
        <v>4.8473201657060194</v>
      </c>
      <c r="K655" s="22">
        <f t="shared" si="74"/>
        <v>0</v>
      </c>
      <c r="L655" s="22">
        <f t="shared" si="75"/>
        <v>0</v>
      </c>
      <c r="M655">
        <f t="shared" si="76"/>
        <v>3.5410815086651244</v>
      </c>
      <c r="N655">
        <f t="shared" si="77"/>
        <v>3.5410815086651244</v>
      </c>
      <c r="O655">
        <f t="shared" si="78"/>
        <v>2.1524220935023304</v>
      </c>
      <c r="P655">
        <f t="shared" si="79"/>
        <v>2.1524220935023304</v>
      </c>
      <c r="Q655">
        <v>0</v>
      </c>
      <c r="R655">
        <v>1.0414945613720954</v>
      </c>
      <c r="S655">
        <v>1.110927532130235</v>
      </c>
      <c r="T655">
        <v>1.3886594151627938</v>
      </c>
      <c r="U655">
        <v>0</v>
      </c>
      <c r="V655">
        <v>0</v>
      </c>
      <c r="W655">
        <v>0</v>
      </c>
      <c r="X655">
        <v>0</v>
      </c>
      <c r="Y655">
        <f t="shared" si="71"/>
        <v>2.85</v>
      </c>
      <c r="Z655" s="22">
        <f t="shared" si="72"/>
        <v>8.3884016743711438</v>
      </c>
      <c r="AB655">
        <f t="shared" si="73"/>
        <v>1540</v>
      </c>
      <c r="AC655">
        <f t="shared" si="73"/>
        <v>1310</v>
      </c>
    </row>
    <row r="656" spans="1:29" x14ac:dyDescent="0.25">
      <c r="A656" s="20">
        <v>43282</v>
      </c>
      <c r="B656">
        <v>1185.5750598119137</v>
      </c>
      <c r="C656" s="31">
        <v>1230.0649147286824</v>
      </c>
      <c r="D656">
        <v>1203.1176639751557</v>
      </c>
      <c r="E656">
        <v>1171.7928732612083</v>
      </c>
      <c r="F656" s="3">
        <v>1.51</v>
      </c>
      <c r="G656" s="3">
        <v>1.48</v>
      </c>
      <c r="H656" s="21"/>
      <c r="I656">
        <v>2.6943324372759854</v>
      </c>
      <c r="J656">
        <v>4.7338504158284787</v>
      </c>
      <c r="K656" s="22">
        <f t="shared" si="74"/>
        <v>0</v>
      </c>
      <c r="L656" s="22">
        <f t="shared" si="75"/>
        <v>0</v>
      </c>
      <c r="M656">
        <f t="shared" si="76"/>
        <v>3.9408400292226711</v>
      </c>
      <c r="N656">
        <f t="shared" si="77"/>
        <v>3.9408400292226711</v>
      </c>
      <c r="O656">
        <f t="shared" si="78"/>
        <v>2.395412566782408</v>
      </c>
      <c r="P656">
        <f t="shared" si="79"/>
        <v>2.395412566782408</v>
      </c>
      <c r="Q656">
        <v>0</v>
      </c>
      <c r="R656">
        <v>1.1590705968301973</v>
      </c>
      <c r="S656">
        <v>1.2363419699522105</v>
      </c>
      <c r="T656">
        <v>1.5454274624402631</v>
      </c>
      <c r="U656">
        <v>0</v>
      </c>
      <c r="V656">
        <v>0</v>
      </c>
      <c r="W656">
        <v>0</v>
      </c>
      <c r="X656">
        <v>0</v>
      </c>
      <c r="Y656">
        <f t="shared" si="71"/>
        <v>2.99</v>
      </c>
      <c r="Z656" s="22">
        <f t="shared" si="72"/>
        <v>8.6746904450511497</v>
      </c>
      <c r="AB656">
        <f>1000*F656</f>
        <v>1510</v>
      </c>
      <c r="AC656">
        <f t="shared" si="73"/>
        <v>1480</v>
      </c>
    </row>
    <row r="657" spans="1:28" x14ac:dyDescent="0.25">
      <c r="A657" s="20">
        <v>43313</v>
      </c>
      <c r="B657">
        <v>1184.2840167213137</v>
      </c>
      <c r="C657" s="31">
        <v>1230.1310576923104</v>
      </c>
      <c r="D657">
        <v>1204.3203255319145</v>
      </c>
      <c r="E657">
        <v>1170.6825241935508</v>
      </c>
      <c r="F657" s="3">
        <v>1.1519999999999999</v>
      </c>
      <c r="H657" s="21"/>
      <c r="I657">
        <v>4.3725731780167258</v>
      </c>
      <c r="J657">
        <v>9.2531845758568529</v>
      </c>
      <c r="K657" s="22">
        <f t="shared" si="74"/>
        <v>0</v>
      </c>
      <c r="L657" s="22">
        <f t="shared" si="75"/>
        <v>0</v>
      </c>
      <c r="M657">
        <f t="shared" si="76"/>
        <v>6.7596691940524174</v>
      </c>
      <c r="N657">
        <f t="shared" si="77"/>
        <v>6.7596691940524174</v>
      </c>
      <c r="O657">
        <f t="shared" si="78"/>
        <v>4.1088185297181354</v>
      </c>
      <c r="P657">
        <f t="shared" si="79"/>
        <v>4.1088185297181354</v>
      </c>
      <c r="Q657">
        <v>0</v>
      </c>
      <c r="R657">
        <v>1.988137998250711</v>
      </c>
      <c r="S657">
        <v>2.1206805314674249</v>
      </c>
      <c r="T657">
        <v>2.6508506643342815</v>
      </c>
      <c r="U657">
        <v>0</v>
      </c>
      <c r="V657">
        <v>0</v>
      </c>
      <c r="W657">
        <v>0</v>
      </c>
      <c r="X657">
        <v>0</v>
      </c>
      <c r="Y657">
        <f t="shared" si="71"/>
        <v>1.1519999999999999</v>
      </c>
      <c r="Z657" s="22">
        <f t="shared" si="72"/>
        <v>16.01285376990927</v>
      </c>
      <c r="AB657">
        <f t="shared" si="73"/>
        <v>1152</v>
      </c>
    </row>
    <row r="658" spans="1:28" x14ac:dyDescent="0.25">
      <c r="A658" s="20">
        <v>43344</v>
      </c>
      <c r="B658">
        <v>1182.9360251460319</v>
      </c>
      <c r="C658" s="31">
        <v>1230.2184239888491</v>
      </c>
      <c r="D658">
        <v>1206.5012333333334</v>
      </c>
      <c r="E658">
        <v>1169.5779103078967</v>
      </c>
      <c r="F658" s="3">
        <v>0.92</v>
      </c>
      <c r="H658" s="21"/>
      <c r="I658">
        <v>4.653395061728431</v>
      </c>
      <c r="J658">
        <v>22.160165034097222</v>
      </c>
      <c r="K658" s="22">
        <f t="shared" si="74"/>
        <v>0</v>
      </c>
      <c r="L658" s="22">
        <f t="shared" si="75"/>
        <v>0</v>
      </c>
      <c r="M658">
        <f t="shared" si="76"/>
        <v>16.18852230689815</v>
      </c>
      <c r="N658">
        <f t="shared" si="77"/>
        <v>16.18852230689815</v>
      </c>
      <c r="O658">
        <f t="shared" si="78"/>
        <v>9.8400821865459349</v>
      </c>
      <c r="P658">
        <f t="shared" si="79"/>
        <v>9.8400821865459349</v>
      </c>
      <c r="Q658">
        <v>0</v>
      </c>
      <c r="R658">
        <v>4.7613300902641624</v>
      </c>
      <c r="S658">
        <v>5.0787520962817725</v>
      </c>
      <c r="T658">
        <v>6.3484401203522154</v>
      </c>
      <c r="U658">
        <v>0</v>
      </c>
      <c r="V658">
        <v>0</v>
      </c>
      <c r="W658">
        <v>0</v>
      </c>
      <c r="X658">
        <v>0</v>
      </c>
      <c r="Y658">
        <f t="shared" si="71"/>
        <v>0.92</v>
      </c>
      <c r="Z658" s="22">
        <f t="shared" si="72"/>
        <v>38.348687340995369</v>
      </c>
      <c r="AB658">
        <f t="shared" si="73"/>
        <v>920</v>
      </c>
    </row>
    <row r="659" spans="1:28" x14ac:dyDescent="0.25">
      <c r="A659" s="20">
        <v>43374</v>
      </c>
      <c r="B659">
        <v>1181.8500807526877</v>
      </c>
      <c r="C659" s="31">
        <v>1230.3150201884371</v>
      </c>
      <c r="D659">
        <v>1208.4104555555557</v>
      </c>
      <c r="E659">
        <v>1168.1855483870922</v>
      </c>
      <c r="F659" s="3">
        <v>1.2250000000000001</v>
      </c>
      <c r="H659" s="21"/>
      <c r="I659">
        <v>3.7225209080047441</v>
      </c>
      <c r="J659">
        <v>41.486364667473111</v>
      </c>
      <c r="K659" s="22">
        <f t="shared" si="74"/>
        <v>0</v>
      </c>
      <c r="L659" s="22">
        <f t="shared" si="75"/>
        <v>0</v>
      </c>
      <c r="M659">
        <f t="shared" si="76"/>
        <v>30.306766164336921</v>
      </c>
      <c r="N659">
        <f t="shared" si="77"/>
        <v>30.306766164336921</v>
      </c>
      <c r="O659">
        <f t="shared" si="78"/>
        <v>18.421759825381265</v>
      </c>
      <c r="P659">
        <f t="shared" si="79"/>
        <v>18.421759825381265</v>
      </c>
      <c r="Q659">
        <v>0</v>
      </c>
      <c r="R659">
        <v>8.9137547542167415</v>
      </c>
      <c r="S659">
        <v>9.5080050711645221</v>
      </c>
      <c r="T659">
        <v>11.885006338955654</v>
      </c>
      <c r="U659">
        <v>0</v>
      </c>
      <c r="V659">
        <v>0</v>
      </c>
      <c r="W659">
        <v>0</v>
      </c>
      <c r="X659">
        <v>0</v>
      </c>
      <c r="Y659">
        <f t="shared" si="71"/>
        <v>1.2250000000000001</v>
      </c>
      <c r="Z659" s="22">
        <f t="shared" si="72"/>
        <v>71.793130831810032</v>
      </c>
      <c r="AB659">
        <f t="shared" si="73"/>
        <v>1225</v>
      </c>
    </row>
    <row r="660" spans="1:28" x14ac:dyDescent="0.25">
      <c r="A660" s="20">
        <v>43405</v>
      </c>
      <c r="B660">
        <v>1181.4881519327735</v>
      </c>
      <c r="C660" s="31">
        <v>1230.1690140845049</v>
      </c>
      <c r="D660">
        <v>1209.5056142857145</v>
      </c>
      <c r="E660">
        <v>1166.6706248236962</v>
      </c>
      <c r="H660" s="21"/>
      <c r="I660">
        <v>4.1637731481481479</v>
      </c>
      <c r="J660">
        <v>52.00590648203125</v>
      </c>
      <c r="K660" s="22">
        <f t="shared" si="74"/>
        <v>3.5657564878687502</v>
      </c>
      <c r="L660" s="22">
        <f t="shared" si="75"/>
        <v>0</v>
      </c>
      <c r="M660">
        <f t="shared" si="76"/>
        <v>41.557295624847917</v>
      </c>
      <c r="N660">
        <f t="shared" si="77"/>
        <v>37.991539136979171</v>
      </c>
      <c r="O660">
        <f t="shared" si="78"/>
        <v>23.092896338163811</v>
      </c>
      <c r="P660">
        <f t="shared" si="79"/>
        <v>26.658652826032561</v>
      </c>
      <c r="Q660">
        <v>3.5657564878687502</v>
      </c>
      <c r="R660">
        <v>11.173982099111521</v>
      </c>
      <c r="S660">
        <v>11.918914239052288</v>
      </c>
      <c r="T660">
        <v>14.898642798815361</v>
      </c>
      <c r="U660">
        <v>0</v>
      </c>
      <c r="V660">
        <v>0</v>
      </c>
      <c r="W660">
        <v>0</v>
      </c>
      <c r="X660">
        <v>0</v>
      </c>
      <c r="Y660">
        <f t="shared" si="71"/>
        <v>0</v>
      </c>
      <c r="Z660" s="22">
        <f t="shared" si="72"/>
        <v>93.563202106879174</v>
      </c>
    </row>
    <row r="661" spans="1:28" x14ac:dyDescent="0.25">
      <c r="A661" s="20">
        <v>43435</v>
      </c>
      <c r="C661" s="31">
        <v>1230.0266484268093</v>
      </c>
      <c r="D661">
        <v>1211.4488999999992</v>
      </c>
      <c r="E661">
        <v>1164.8405496688729</v>
      </c>
      <c r="H661" s="21"/>
      <c r="I661">
        <v>10.842107228195937</v>
      </c>
      <c r="J661">
        <v>52.450050689638402</v>
      </c>
      <c r="K661" s="22">
        <f t="shared" si="74"/>
        <v>0.36037415742470458</v>
      </c>
      <c r="L661" s="22">
        <f t="shared" si="75"/>
        <v>0</v>
      </c>
      <c r="M661">
        <f t="shared" si="76"/>
        <v>39.906524761470024</v>
      </c>
      <c r="N661">
        <f t="shared" si="77"/>
        <v>39.546150604045323</v>
      </c>
      <c r="O661">
        <f t="shared" si="78"/>
        <v>24.037856249517745</v>
      </c>
      <c r="P661">
        <f t="shared" si="79"/>
        <v>24.398230406942449</v>
      </c>
      <c r="Q661">
        <v>0.36037415742470458</v>
      </c>
      <c r="R661">
        <v>11.631220765895684</v>
      </c>
      <c r="S661">
        <v>12.406635483622061</v>
      </c>
      <c r="T661">
        <v>15.508294354527578</v>
      </c>
      <c r="U661">
        <v>0</v>
      </c>
      <c r="V661">
        <v>0</v>
      </c>
      <c r="W661">
        <v>0</v>
      </c>
      <c r="X661">
        <v>0</v>
      </c>
      <c r="Y661">
        <f t="shared" si="71"/>
        <v>0</v>
      </c>
      <c r="Z661" s="22">
        <f t="shared" si="72"/>
        <v>92.356575451108426</v>
      </c>
    </row>
    <row r="662" spans="1:28" x14ac:dyDescent="0.25">
      <c r="A662" s="20">
        <v>43466</v>
      </c>
      <c r="C662" s="31">
        <v>1229.9458361774771</v>
      </c>
      <c r="D662">
        <v>1213.6089625</v>
      </c>
      <c r="E662">
        <v>1162.9579413369715</v>
      </c>
      <c r="H662" s="21"/>
      <c r="I662">
        <v>14.126717443249701</v>
      </c>
      <c r="J662">
        <v>41.126268780708635</v>
      </c>
      <c r="K662" s="22">
        <f t="shared" si="74"/>
        <v>0</v>
      </c>
      <c r="L662" s="22">
        <f t="shared" si="75"/>
        <v>0</v>
      </c>
      <c r="M662">
        <f t="shared" si="76"/>
        <v>32.485478899529568</v>
      </c>
      <c r="N662">
        <f t="shared" si="77"/>
        <v>32.485478899529568</v>
      </c>
      <c r="O662">
        <f t="shared" si="78"/>
        <v>19.746075409517971</v>
      </c>
      <c r="P662">
        <f t="shared" si="79"/>
        <v>19.746075409517971</v>
      </c>
      <c r="Q662">
        <v>0</v>
      </c>
      <c r="R662">
        <v>9.5545526175086959</v>
      </c>
      <c r="S662">
        <v>10.191522792009277</v>
      </c>
      <c r="T662">
        <v>12.739403490011595</v>
      </c>
      <c r="U662">
        <v>0</v>
      </c>
      <c r="V662">
        <v>0</v>
      </c>
      <c r="W662">
        <v>0</v>
      </c>
      <c r="X662">
        <v>0</v>
      </c>
      <c r="Y662">
        <f t="shared" si="71"/>
        <v>0</v>
      </c>
      <c r="Z662" s="22">
        <f t="shared" si="72"/>
        <v>73.61174768023821</v>
      </c>
    </row>
    <row r="663" spans="1:28" x14ac:dyDescent="0.25">
      <c r="A663" s="20"/>
    </row>
    <row r="664" spans="1:28" x14ac:dyDescent="0.25">
      <c r="A664" s="20"/>
    </row>
    <row r="665" spans="1:28" x14ac:dyDescent="0.25">
      <c r="A665" s="20"/>
    </row>
    <row r="666" spans="1:28" x14ac:dyDescent="0.25">
      <c r="A666" s="20"/>
    </row>
    <row r="667" spans="1:28" x14ac:dyDescent="0.25">
      <c r="A667" s="20"/>
    </row>
    <row r="668" spans="1:28" x14ac:dyDescent="0.25">
      <c r="A668" s="20"/>
    </row>
    <row r="669" spans="1:28" x14ac:dyDescent="0.25">
      <c r="A669" s="20"/>
    </row>
    <row r="670" spans="1:28" x14ac:dyDescent="0.25">
      <c r="A670" s="20"/>
    </row>
    <row r="671" spans="1:28" x14ac:dyDescent="0.25">
      <c r="A671" s="20"/>
    </row>
    <row r="672" spans="1:28" x14ac:dyDescent="0.25">
      <c r="A672" s="20"/>
    </row>
    <row r="673" spans="1:1" x14ac:dyDescent="0.25">
      <c r="A673" s="20"/>
    </row>
    <row r="674" spans="1:1" x14ac:dyDescent="0.25">
      <c r="A674" s="20"/>
    </row>
    <row r="675" spans="1:1" x14ac:dyDescent="0.25">
      <c r="A675" s="20"/>
    </row>
    <row r="676" spans="1:1" x14ac:dyDescent="0.25">
      <c r="A676" s="20"/>
    </row>
    <row r="677" spans="1:1" x14ac:dyDescent="0.25">
      <c r="A677" s="20"/>
    </row>
    <row r="678" spans="1:1" x14ac:dyDescent="0.25">
      <c r="A678" s="20"/>
    </row>
    <row r="679" spans="1:1" x14ac:dyDescent="0.25">
      <c r="A679" s="20"/>
    </row>
    <row r="680" spans="1:1" x14ac:dyDescent="0.25">
      <c r="A680" s="20"/>
    </row>
    <row r="681" spans="1:1" x14ac:dyDescent="0.25">
      <c r="A681" s="20"/>
    </row>
    <row r="682" spans="1:1" x14ac:dyDescent="0.25">
      <c r="A682" s="20"/>
    </row>
    <row r="683" spans="1:1" x14ac:dyDescent="0.25">
      <c r="A683" s="20"/>
    </row>
    <row r="684" spans="1:1" x14ac:dyDescent="0.25">
      <c r="A684" s="20"/>
    </row>
    <row r="685" spans="1:1" x14ac:dyDescent="0.25">
      <c r="A685" s="20"/>
    </row>
    <row r="686" spans="1:1" x14ac:dyDescent="0.25">
      <c r="A686" s="20"/>
    </row>
    <row r="687" spans="1:1" x14ac:dyDescent="0.25">
      <c r="A687" s="20"/>
    </row>
    <row r="688" spans="1:1" x14ac:dyDescent="0.25">
      <c r="A688" s="20"/>
    </row>
    <row r="689" spans="1:1" x14ac:dyDescent="0.25">
      <c r="A689" s="20"/>
    </row>
    <row r="690" spans="1:1" x14ac:dyDescent="0.25">
      <c r="A690" s="20"/>
    </row>
    <row r="691" spans="1:1" x14ac:dyDescent="0.25">
      <c r="A691" s="20"/>
    </row>
    <row r="692" spans="1:1" x14ac:dyDescent="0.25">
      <c r="A692" s="20"/>
    </row>
    <row r="693" spans="1:1" x14ac:dyDescent="0.25">
      <c r="A693" s="20"/>
    </row>
    <row r="694" spans="1:1" x14ac:dyDescent="0.25">
      <c r="A694" s="20"/>
    </row>
    <row r="695" spans="1:1" x14ac:dyDescent="0.25">
      <c r="A695" s="20"/>
    </row>
    <row r="696" spans="1:1" x14ac:dyDescent="0.25">
      <c r="A696" s="20"/>
    </row>
    <row r="697" spans="1:1" x14ac:dyDescent="0.25">
      <c r="A697" s="20"/>
    </row>
    <row r="698" spans="1:1" x14ac:dyDescent="0.25">
      <c r="A698" s="20"/>
    </row>
    <row r="699" spans="1:1" x14ac:dyDescent="0.25">
      <c r="A699" s="20"/>
    </row>
    <row r="700" spans="1:1" x14ac:dyDescent="0.25">
      <c r="A700" s="20"/>
    </row>
    <row r="701" spans="1:1" x14ac:dyDescent="0.25">
      <c r="A701" s="20"/>
    </row>
    <row r="702" spans="1:1" x14ac:dyDescent="0.25">
      <c r="A702" s="20"/>
    </row>
    <row r="703" spans="1:1" x14ac:dyDescent="0.25">
      <c r="A703" s="20"/>
    </row>
    <row r="704" spans="1:1" x14ac:dyDescent="0.25">
      <c r="A704" s="20"/>
    </row>
    <row r="705" spans="1:1" x14ac:dyDescent="0.25">
      <c r="A705" s="20"/>
    </row>
    <row r="706" spans="1:1" x14ac:dyDescent="0.25">
      <c r="A706" s="20"/>
    </row>
    <row r="707" spans="1:1" x14ac:dyDescent="0.25">
      <c r="A707" s="20"/>
    </row>
    <row r="708" spans="1:1" x14ac:dyDescent="0.25">
      <c r="A708" s="20"/>
    </row>
    <row r="709" spans="1:1" x14ac:dyDescent="0.25">
      <c r="A709" s="20"/>
    </row>
    <row r="710" spans="1:1" x14ac:dyDescent="0.25">
      <c r="A710" s="20"/>
    </row>
    <row r="711" spans="1:1" x14ac:dyDescent="0.25">
      <c r="A711" s="20"/>
    </row>
    <row r="712" spans="1:1" x14ac:dyDescent="0.25">
      <c r="A712" s="20"/>
    </row>
    <row r="713" spans="1:1" x14ac:dyDescent="0.25">
      <c r="A713" s="20"/>
    </row>
    <row r="714" spans="1:1" x14ac:dyDescent="0.25">
      <c r="A714" s="20"/>
    </row>
    <row r="715" spans="1:1" x14ac:dyDescent="0.25">
      <c r="A715" s="20"/>
    </row>
    <row r="716" spans="1:1" x14ac:dyDescent="0.25">
      <c r="A716" s="20"/>
    </row>
    <row r="717" spans="1:1" x14ac:dyDescent="0.25">
      <c r="A717" s="20"/>
    </row>
    <row r="718" spans="1:1" x14ac:dyDescent="0.25">
      <c r="A718" s="20"/>
    </row>
    <row r="719" spans="1:1" x14ac:dyDescent="0.25">
      <c r="A719" s="20"/>
    </row>
    <row r="720" spans="1:1" x14ac:dyDescent="0.25">
      <c r="A720" s="20"/>
    </row>
    <row r="721" spans="1:1" x14ac:dyDescent="0.25">
      <c r="A721" s="20"/>
    </row>
    <row r="722" spans="1:1" x14ac:dyDescent="0.25">
      <c r="A722" s="20"/>
    </row>
    <row r="723" spans="1:1" x14ac:dyDescent="0.25">
      <c r="A723" s="20"/>
    </row>
    <row r="724" spans="1:1" x14ac:dyDescent="0.25">
      <c r="A724" s="20"/>
    </row>
    <row r="725" spans="1:1" x14ac:dyDescent="0.25">
      <c r="A725" s="20"/>
    </row>
    <row r="726" spans="1:1" x14ac:dyDescent="0.25">
      <c r="A726" s="20"/>
    </row>
    <row r="727" spans="1:1" x14ac:dyDescent="0.25">
      <c r="A727" s="20"/>
    </row>
    <row r="728" spans="1:1" x14ac:dyDescent="0.25">
      <c r="A728" s="20"/>
    </row>
    <row r="729" spans="1:1" x14ac:dyDescent="0.25">
      <c r="A729" s="20"/>
    </row>
    <row r="730" spans="1:1" x14ac:dyDescent="0.25">
      <c r="A730" s="20"/>
    </row>
    <row r="731" spans="1:1" x14ac:dyDescent="0.25">
      <c r="A731" s="20"/>
    </row>
    <row r="732" spans="1:1" x14ac:dyDescent="0.25">
      <c r="A732" s="20"/>
    </row>
    <row r="733" spans="1:1" x14ac:dyDescent="0.25">
      <c r="A733" s="20"/>
    </row>
    <row r="734" spans="1:1" x14ac:dyDescent="0.25">
      <c r="A734" s="20"/>
    </row>
    <row r="735" spans="1:1" x14ac:dyDescent="0.25">
      <c r="A735" s="20"/>
    </row>
    <row r="736" spans="1:1" x14ac:dyDescent="0.25">
      <c r="A736" s="20"/>
    </row>
    <row r="737" spans="1:1" x14ac:dyDescent="0.25">
      <c r="A737" s="20"/>
    </row>
    <row r="738" spans="1:1" x14ac:dyDescent="0.25">
      <c r="A738" s="20"/>
    </row>
    <row r="739" spans="1:1" x14ac:dyDescent="0.25">
      <c r="A739" s="20"/>
    </row>
    <row r="740" spans="1:1" x14ac:dyDescent="0.25">
      <c r="A740" s="20"/>
    </row>
    <row r="741" spans="1:1" x14ac:dyDescent="0.25">
      <c r="A741" s="20"/>
    </row>
    <row r="742" spans="1:1" x14ac:dyDescent="0.25">
      <c r="A742" s="20"/>
    </row>
    <row r="743" spans="1:1" x14ac:dyDescent="0.25">
      <c r="A743" s="20"/>
    </row>
    <row r="744" spans="1:1" x14ac:dyDescent="0.25">
      <c r="A744" s="20"/>
    </row>
    <row r="745" spans="1:1" x14ac:dyDescent="0.25">
      <c r="A745" s="20"/>
    </row>
    <row r="746" spans="1:1" x14ac:dyDescent="0.25">
      <c r="A746" s="20"/>
    </row>
    <row r="747" spans="1:1" x14ac:dyDescent="0.25">
      <c r="A747" s="20"/>
    </row>
    <row r="748" spans="1:1" x14ac:dyDescent="0.25">
      <c r="A748" s="20"/>
    </row>
    <row r="749" spans="1:1" x14ac:dyDescent="0.25">
      <c r="A749" s="20"/>
    </row>
    <row r="750" spans="1:1" x14ac:dyDescent="0.25">
      <c r="A750" s="20"/>
    </row>
    <row r="751" spans="1:1" x14ac:dyDescent="0.25">
      <c r="A751" s="20"/>
    </row>
    <row r="752" spans="1:1" x14ac:dyDescent="0.25">
      <c r="A752" s="20"/>
    </row>
    <row r="753" spans="1:1" x14ac:dyDescent="0.25">
      <c r="A753" s="20"/>
    </row>
    <row r="754" spans="1:1" x14ac:dyDescent="0.25">
      <c r="A754" s="20"/>
    </row>
    <row r="755" spans="1:1" x14ac:dyDescent="0.25">
      <c r="A755" s="20"/>
    </row>
    <row r="756" spans="1:1" x14ac:dyDescent="0.25">
      <c r="A756" s="20"/>
    </row>
    <row r="757" spans="1:1" x14ac:dyDescent="0.25">
      <c r="A757" s="20"/>
    </row>
    <row r="758" spans="1:1" x14ac:dyDescent="0.25">
      <c r="A758" s="20"/>
    </row>
    <row r="759" spans="1:1" x14ac:dyDescent="0.25">
      <c r="A759" s="20"/>
    </row>
    <row r="760" spans="1:1" x14ac:dyDescent="0.25">
      <c r="A760" s="20"/>
    </row>
    <row r="761" spans="1:1" x14ac:dyDescent="0.25">
      <c r="A761" s="20"/>
    </row>
    <row r="762" spans="1:1" x14ac:dyDescent="0.25">
      <c r="A762" s="20"/>
    </row>
    <row r="763" spans="1:1" x14ac:dyDescent="0.25">
      <c r="A763" s="20"/>
    </row>
    <row r="764" spans="1:1" x14ac:dyDescent="0.25">
      <c r="A764" s="20"/>
    </row>
    <row r="765" spans="1:1" x14ac:dyDescent="0.25">
      <c r="A765" s="20"/>
    </row>
    <row r="766" spans="1:1" x14ac:dyDescent="0.25">
      <c r="A766" s="20"/>
    </row>
    <row r="767" spans="1:1" x14ac:dyDescent="0.25">
      <c r="A767" s="20"/>
    </row>
    <row r="768" spans="1:1" x14ac:dyDescent="0.25">
      <c r="A768" s="20"/>
    </row>
    <row r="769" spans="1:1" x14ac:dyDescent="0.25">
      <c r="A769" s="20"/>
    </row>
    <row r="770" spans="1:1" x14ac:dyDescent="0.25">
      <c r="A770" s="20"/>
    </row>
    <row r="771" spans="1:1" x14ac:dyDescent="0.25">
      <c r="A771" s="20"/>
    </row>
    <row r="772" spans="1:1" x14ac:dyDescent="0.25">
      <c r="A772" s="20"/>
    </row>
    <row r="773" spans="1:1" x14ac:dyDescent="0.25">
      <c r="A773" s="20"/>
    </row>
    <row r="774" spans="1:1" x14ac:dyDescent="0.25">
      <c r="A774" s="20"/>
    </row>
    <row r="775" spans="1:1" x14ac:dyDescent="0.25">
      <c r="A775" s="20"/>
    </row>
    <row r="776" spans="1:1" x14ac:dyDescent="0.25">
      <c r="A776" s="20"/>
    </row>
    <row r="777" spans="1:1" x14ac:dyDescent="0.25">
      <c r="A777" s="20"/>
    </row>
    <row r="778" spans="1:1" x14ac:dyDescent="0.25">
      <c r="A778" s="20"/>
    </row>
    <row r="779" spans="1:1" x14ac:dyDescent="0.25">
      <c r="A779" s="20"/>
    </row>
    <row r="780" spans="1:1" x14ac:dyDescent="0.25">
      <c r="A780" s="20"/>
    </row>
    <row r="781" spans="1:1" x14ac:dyDescent="0.25">
      <c r="A781" s="20"/>
    </row>
    <row r="782" spans="1:1" x14ac:dyDescent="0.25">
      <c r="A782" s="20"/>
    </row>
    <row r="783" spans="1:1" x14ac:dyDescent="0.25">
      <c r="A783" s="20"/>
    </row>
    <row r="784" spans="1:1" x14ac:dyDescent="0.25">
      <c r="A784" s="20"/>
    </row>
    <row r="785" spans="1:1" x14ac:dyDescent="0.25">
      <c r="A785" s="20"/>
    </row>
    <row r="786" spans="1:1" x14ac:dyDescent="0.25">
      <c r="A786" s="20"/>
    </row>
    <row r="787" spans="1:1" x14ac:dyDescent="0.25">
      <c r="A787" s="20"/>
    </row>
    <row r="788" spans="1:1" x14ac:dyDescent="0.25">
      <c r="A788" s="20"/>
    </row>
    <row r="789" spans="1:1" x14ac:dyDescent="0.25">
      <c r="A789" s="20"/>
    </row>
    <row r="790" spans="1:1" x14ac:dyDescent="0.25">
      <c r="A790" s="20"/>
    </row>
    <row r="791" spans="1:1" x14ac:dyDescent="0.25">
      <c r="A791" s="20"/>
    </row>
    <row r="792" spans="1:1" x14ac:dyDescent="0.25">
      <c r="A792" s="20"/>
    </row>
    <row r="793" spans="1:1" x14ac:dyDescent="0.25">
      <c r="A793" s="20"/>
    </row>
    <row r="794" spans="1:1" x14ac:dyDescent="0.25">
      <c r="A794" s="20"/>
    </row>
    <row r="795" spans="1:1" x14ac:dyDescent="0.25">
      <c r="A795" s="20"/>
    </row>
    <row r="796" spans="1:1" x14ac:dyDescent="0.25">
      <c r="A796" s="20"/>
    </row>
    <row r="797" spans="1:1" x14ac:dyDescent="0.25">
      <c r="A797" s="20"/>
    </row>
    <row r="798" spans="1:1" x14ac:dyDescent="0.25">
      <c r="A798" s="20"/>
    </row>
    <row r="799" spans="1:1" x14ac:dyDescent="0.25">
      <c r="A799" s="20"/>
    </row>
    <row r="800" spans="1:1" x14ac:dyDescent="0.25">
      <c r="A800" s="20"/>
    </row>
    <row r="801" spans="1:1" x14ac:dyDescent="0.25">
      <c r="A801" s="20"/>
    </row>
    <row r="802" spans="1:1" x14ac:dyDescent="0.25">
      <c r="A802" s="20"/>
    </row>
    <row r="803" spans="1:1" x14ac:dyDescent="0.25">
      <c r="A803" s="20"/>
    </row>
    <row r="804" spans="1:1" x14ac:dyDescent="0.25">
      <c r="A804" s="20"/>
    </row>
    <row r="805" spans="1:1" x14ac:dyDescent="0.25">
      <c r="A805" s="20"/>
    </row>
    <row r="806" spans="1:1" x14ac:dyDescent="0.25">
      <c r="A806" s="20"/>
    </row>
    <row r="807" spans="1:1" x14ac:dyDescent="0.25">
      <c r="A807" s="20"/>
    </row>
    <row r="808" spans="1:1" x14ac:dyDescent="0.25">
      <c r="A808" s="20"/>
    </row>
    <row r="809" spans="1:1" x14ac:dyDescent="0.25">
      <c r="A809" s="20"/>
    </row>
    <row r="810" spans="1:1" x14ac:dyDescent="0.25">
      <c r="A810" s="20"/>
    </row>
    <row r="811" spans="1:1" x14ac:dyDescent="0.25">
      <c r="A811" s="20"/>
    </row>
    <row r="812" spans="1:1" x14ac:dyDescent="0.25">
      <c r="A812" s="20"/>
    </row>
    <row r="813" spans="1:1" x14ac:dyDescent="0.25">
      <c r="A813" s="20"/>
    </row>
    <row r="814" spans="1:1" x14ac:dyDescent="0.25">
      <c r="A814" s="20"/>
    </row>
    <row r="815" spans="1:1" x14ac:dyDescent="0.25">
      <c r="A815" s="20"/>
    </row>
    <row r="816" spans="1:1" x14ac:dyDescent="0.25">
      <c r="A816" s="20"/>
    </row>
    <row r="817" spans="1:1" x14ac:dyDescent="0.25">
      <c r="A817" s="20"/>
    </row>
    <row r="818" spans="1:1" x14ac:dyDescent="0.25">
      <c r="A818" s="20"/>
    </row>
    <row r="819" spans="1:1" x14ac:dyDescent="0.25">
      <c r="A819" s="20"/>
    </row>
    <row r="820" spans="1:1" x14ac:dyDescent="0.25">
      <c r="A820" s="20"/>
    </row>
    <row r="821" spans="1:1" x14ac:dyDescent="0.25">
      <c r="A821" s="20"/>
    </row>
    <row r="822" spans="1:1" x14ac:dyDescent="0.25">
      <c r="A822" s="20"/>
    </row>
    <row r="823" spans="1:1" x14ac:dyDescent="0.25">
      <c r="A823" s="20"/>
    </row>
    <row r="824" spans="1:1" x14ac:dyDescent="0.25">
      <c r="A824" s="20"/>
    </row>
    <row r="825" spans="1:1" x14ac:dyDescent="0.25">
      <c r="A825" s="20"/>
    </row>
    <row r="826" spans="1:1" x14ac:dyDescent="0.25">
      <c r="A826" s="20"/>
    </row>
    <row r="827" spans="1:1" x14ac:dyDescent="0.25">
      <c r="A827" s="20"/>
    </row>
    <row r="828" spans="1:1" x14ac:dyDescent="0.25">
      <c r="A828" s="20"/>
    </row>
    <row r="829" spans="1:1" x14ac:dyDescent="0.25">
      <c r="A829" s="20"/>
    </row>
    <row r="830" spans="1:1" x14ac:dyDescent="0.25">
      <c r="A830" s="20"/>
    </row>
    <row r="831" spans="1:1" x14ac:dyDescent="0.25">
      <c r="A831" s="20"/>
    </row>
    <row r="832" spans="1:1" x14ac:dyDescent="0.25">
      <c r="A832" s="20"/>
    </row>
    <row r="833" spans="1:1" x14ac:dyDescent="0.25">
      <c r="A833" s="20"/>
    </row>
    <row r="834" spans="1:1" x14ac:dyDescent="0.25">
      <c r="A834" s="20"/>
    </row>
    <row r="835" spans="1:1" x14ac:dyDescent="0.25">
      <c r="A835" s="20"/>
    </row>
    <row r="836" spans="1:1" x14ac:dyDescent="0.25">
      <c r="A836" s="20"/>
    </row>
    <row r="837" spans="1:1" x14ac:dyDescent="0.25">
      <c r="A837" s="20"/>
    </row>
    <row r="838" spans="1:1" x14ac:dyDescent="0.25">
      <c r="A838" s="20"/>
    </row>
    <row r="839" spans="1:1" x14ac:dyDescent="0.25">
      <c r="A839" s="20"/>
    </row>
    <row r="840" spans="1:1" x14ac:dyDescent="0.25">
      <c r="A840" s="20"/>
    </row>
    <row r="841" spans="1:1" x14ac:dyDescent="0.25">
      <c r="A841" s="20"/>
    </row>
    <row r="842" spans="1:1" x14ac:dyDescent="0.25">
      <c r="A842" s="20"/>
    </row>
    <row r="843" spans="1:1" x14ac:dyDescent="0.25">
      <c r="A843" s="20"/>
    </row>
    <row r="844" spans="1:1" x14ac:dyDescent="0.25">
      <c r="A844" s="20"/>
    </row>
    <row r="845" spans="1:1" x14ac:dyDescent="0.25">
      <c r="A845" s="20"/>
    </row>
    <row r="846" spans="1:1" x14ac:dyDescent="0.25">
      <c r="A846" s="20"/>
    </row>
    <row r="847" spans="1:1" x14ac:dyDescent="0.25">
      <c r="A847" s="20"/>
    </row>
    <row r="848" spans="1:1" x14ac:dyDescent="0.25">
      <c r="A848" s="20"/>
    </row>
    <row r="849" spans="1:1" x14ac:dyDescent="0.25">
      <c r="A849" s="20"/>
    </row>
    <row r="850" spans="1:1" x14ac:dyDescent="0.25">
      <c r="A850" s="20"/>
    </row>
    <row r="851" spans="1:1" x14ac:dyDescent="0.25">
      <c r="A851" s="20"/>
    </row>
    <row r="852" spans="1:1" x14ac:dyDescent="0.25">
      <c r="A852" s="20"/>
    </row>
    <row r="853" spans="1:1" x14ac:dyDescent="0.25">
      <c r="A853" s="20"/>
    </row>
    <row r="854" spans="1:1" x14ac:dyDescent="0.25">
      <c r="A854" s="20"/>
    </row>
    <row r="855" spans="1:1" x14ac:dyDescent="0.25">
      <c r="A855" s="20"/>
    </row>
    <row r="856" spans="1:1" x14ac:dyDescent="0.25">
      <c r="A856" s="20"/>
    </row>
    <row r="857" spans="1:1" x14ac:dyDescent="0.25">
      <c r="A857" s="20"/>
    </row>
    <row r="858" spans="1:1" x14ac:dyDescent="0.25">
      <c r="A858" s="20"/>
    </row>
    <row r="859" spans="1:1" x14ac:dyDescent="0.25">
      <c r="A859" s="20"/>
    </row>
    <row r="860" spans="1:1" x14ac:dyDescent="0.25">
      <c r="A860" s="20"/>
    </row>
    <row r="861" spans="1:1" x14ac:dyDescent="0.25">
      <c r="A861" s="20"/>
    </row>
    <row r="862" spans="1:1" x14ac:dyDescent="0.25">
      <c r="A862" s="20"/>
    </row>
    <row r="863" spans="1:1" x14ac:dyDescent="0.25">
      <c r="A863" s="20"/>
    </row>
    <row r="864" spans="1:1" x14ac:dyDescent="0.25">
      <c r="A864" s="20"/>
    </row>
    <row r="865" spans="1:1" x14ac:dyDescent="0.25">
      <c r="A865" s="20"/>
    </row>
    <row r="866" spans="1:1" x14ac:dyDescent="0.25">
      <c r="A866" s="20"/>
    </row>
    <row r="867" spans="1:1" x14ac:dyDescent="0.25">
      <c r="A867" s="20"/>
    </row>
    <row r="868" spans="1:1" x14ac:dyDescent="0.25">
      <c r="A868" s="20"/>
    </row>
    <row r="869" spans="1:1" x14ac:dyDescent="0.25">
      <c r="A869" s="20"/>
    </row>
    <row r="870" spans="1:1" x14ac:dyDescent="0.25">
      <c r="A870" s="20"/>
    </row>
    <row r="871" spans="1:1" x14ac:dyDescent="0.25">
      <c r="A871" s="20"/>
    </row>
    <row r="872" spans="1:1" x14ac:dyDescent="0.25">
      <c r="A872" s="20"/>
    </row>
    <row r="873" spans="1:1" x14ac:dyDescent="0.25">
      <c r="A873" s="20"/>
    </row>
    <row r="874" spans="1:1" x14ac:dyDescent="0.25">
      <c r="A874" s="20"/>
    </row>
    <row r="875" spans="1:1" x14ac:dyDescent="0.25">
      <c r="A875" s="20"/>
    </row>
    <row r="876" spans="1:1" x14ac:dyDescent="0.25">
      <c r="A876" s="20"/>
    </row>
    <row r="877" spans="1:1" x14ac:dyDescent="0.25">
      <c r="A877" s="20"/>
    </row>
    <row r="878" spans="1:1" x14ac:dyDescent="0.25">
      <c r="A878" s="20"/>
    </row>
    <row r="879" spans="1:1" x14ac:dyDescent="0.25">
      <c r="A879" s="20"/>
    </row>
    <row r="880" spans="1:1" x14ac:dyDescent="0.25">
      <c r="A880" s="20"/>
    </row>
    <row r="881" spans="1:1" x14ac:dyDescent="0.25">
      <c r="A881" s="20"/>
    </row>
    <row r="882" spans="1:1" x14ac:dyDescent="0.25">
      <c r="A882" s="20"/>
    </row>
    <row r="883" spans="1:1" x14ac:dyDescent="0.25">
      <c r="A883" s="20"/>
    </row>
    <row r="884" spans="1:1" x14ac:dyDescent="0.25">
      <c r="A884" s="20"/>
    </row>
    <row r="885" spans="1:1" x14ac:dyDescent="0.25">
      <c r="A885" s="20"/>
    </row>
    <row r="886" spans="1:1" x14ac:dyDescent="0.25">
      <c r="A886" s="20"/>
    </row>
    <row r="887" spans="1:1" x14ac:dyDescent="0.25">
      <c r="A887" s="20"/>
    </row>
    <row r="888" spans="1:1" x14ac:dyDescent="0.25">
      <c r="A888" s="20"/>
    </row>
    <row r="889" spans="1:1" x14ac:dyDescent="0.25">
      <c r="A889" s="20"/>
    </row>
    <row r="890" spans="1:1" x14ac:dyDescent="0.25">
      <c r="A890" s="20"/>
    </row>
    <row r="891" spans="1:1" x14ac:dyDescent="0.25">
      <c r="A891" s="20"/>
    </row>
    <row r="892" spans="1:1" x14ac:dyDescent="0.25">
      <c r="A892" s="20"/>
    </row>
    <row r="893" spans="1:1" x14ac:dyDescent="0.25">
      <c r="A893" s="20"/>
    </row>
    <row r="894" spans="1:1" x14ac:dyDescent="0.25">
      <c r="A894" s="20"/>
    </row>
    <row r="895" spans="1:1" x14ac:dyDescent="0.25">
      <c r="A895" s="20"/>
    </row>
    <row r="896" spans="1:1" x14ac:dyDescent="0.25">
      <c r="A896" s="20"/>
    </row>
    <row r="897" spans="1:1" x14ac:dyDescent="0.25">
      <c r="A897" s="20"/>
    </row>
    <row r="898" spans="1:1" x14ac:dyDescent="0.25">
      <c r="A898" s="20"/>
    </row>
    <row r="899" spans="1:1" x14ac:dyDescent="0.25">
      <c r="A899" s="20"/>
    </row>
    <row r="900" spans="1:1" x14ac:dyDescent="0.25">
      <c r="A900" s="20"/>
    </row>
    <row r="901" spans="1:1" x14ac:dyDescent="0.25">
      <c r="A901" s="20"/>
    </row>
    <row r="902" spans="1:1" x14ac:dyDescent="0.25">
      <c r="A902" s="20"/>
    </row>
    <row r="903" spans="1:1" x14ac:dyDescent="0.25">
      <c r="A903" s="20"/>
    </row>
    <row r="904" spans="1:1" x14ac:dyDescent="0.25">
      <c r="A904" s="20"/>
    </row>
    <row r="905" spans="1:1" x14ac:dyDescent="0.25">
      <c r="A905" s="20"/>
    </row>
    <row r="906" spans="1:1" x14ac:dyDescent="0.25">
      <c r="A906" s="20"/>
    </row>
    <row r="907" spans="1:1" x14ac:dyDescent="0.25">
      <c r="A907" s="20"/>
    </row>
    <row r="908" spans="1:1" x14ac:dyDescent="0.25">
      <c r="A908" s="20"/>
    </row>
    <row r="909" spans="1:1" x14ac:dyDescent="0.25">
      <c r="A909" s="20"/>
    </row>
    <row r="910" spans="1:1" x14ac:dyDescent="0.25">
      <c r="A910" s="20"/>
    </row>
    <row r="911" spans="1:1" x14ac:dyDescent="0.25">
      <c r="A911" s="20"/>
    </row>
    <row r="912" spans="1:1" x14ac:dyDescent="0.25">
      <c r="A912" s="20"/>
    </row>
    <row r="913" spans="1:1" x14ac:dyDescent="0.25">
      <c r="A913" s="20"/>
    </row>
    <row r="914" spans="1:1" x14ac:dyDescent="0.25">
      <c r="A914" s="20"/>
    </row>
    <row r="915" spans="1:1" x14ac:dyDescent="0.25">
      <c r="A915" s="20"/>
    </row>
    <row r="916" spans="1:1" x14ac:dyDescent="0.25">
      <c r="A916" s="20"/>
    </row>
    <row r="917" spans="1:1" x14ac:dyDescent="0.25">
      <c r="A917" s="20"/>
    </row>
    <row r="918" spans="1:1" x14ac:dyDescent="0.25">
      <c r="A918" s="20"/>
    </row>
    <row r="919" spans="1:1" x14ac:dyDescent="0.25">
      <c r="A919" s="20"/>
    </row>
    <row r="920" spans="1:1" x14ac:dyDescent="0.25">
      <c r="A920" s="20"/>
    </row>
    <row r="921" spans="1:1" x14ac:dyDescent="0.25">
      <c r="A921" s="20"/>
    </row>
    <row r="922" spans="1:1" x14ac:dyDescent="0.25">
      <c r="A922" s="20"/>
    </row>
    <row r="923" spans="1:1" x14ac:dyDescent="0.25">
      <c r="A923" s="20"/>
    </row>
    <row r="924" spans="1:1" x14ac:dyDescent="0.25">
      <c r="A924" s="20"/>
    </row>
    <row r="925" spans="1:1" x14ac:dyDescent="0.25">
      <c r="A925" s="20"/>
    </row>
    <row r="926" spans="1:1" x14ac:dyDescent="0.25">
      <c r="A926" s="20"/>
    </row>
    <row r="927" spans="1:1" x14ac:dyDescent="0.25">
      <c r="A927" s="20"/>
    </row>
    <row r="928" spans="1:1" x14ac:dyDescent="0.25">
      <c r="A928" s="20"/>
    </row>
    <row r="929" spans="1:1" x14ac:dyDescent="0.25">
      <c r="A929" s="20"/>
    </row>
    <row r="930" spans="1:1" x14ac:dyDescent="0.25">
      <c r="A930" s="20"/>
    </row>
    <row r="931" spans="1:1" x14ac:dyDescent="0.25">
      <c r="A931" s="20"/>
    </row>
    <row r="932" spans="1:1" x14ac:dyDescent="0.25">
      <c r="A932" s="20"/>
    </row>
    <row r="933" spans="1:1" x14ac:dyDescent="0.25">
      <c r="A933" s="20"/>
    </row>
    <row r="934" spans="1:1" x14ac:dyDescent="0.25">
      <c r="A934" s="20"/>
    </row>
    <row r="935" spans="1:1" x14ac:dyDescent="0.25">
      <c r="A935" s="20"/>
    </row>
    <row r="936" spans="1:1" x14ac:dyDescent="0.25">
      <c r="A936" s="20"/>
    </row>
    <row r="937" spans="1:1" x14ac:dyDescent="0.25">
      <c r="A937" s="20"/>
    </row>
    <row r="938" spans="1:1" x14ac:dyDescent="0.25">
      <c r="A938" s="20"/>
    </row>
    <row r="939" spans="1:1" x14ac:dyDescent="0.25">
      <c r="A939" s="20"/>
    </row>
    <row r="940" spans="1:1" x14ac:dyDescent="0.25">
      <c r="A940" s="20"/>
    </row>
    <row r="941" spans="1:1" x14ac:dyDescent="0.25">
      <c r="A941" s="20"/>
    </row>
    <row r="942" spans="1:1" x14ac:dyDescent="0.25">
      <c r="A942" s="20"/>
    </row>
    <row r="943" spans="1:1" x14ac:dyDescent="0.25">
      <c r="A943" s="20"/>
    </row>
    <row r="944" spans="1:1" x14ac:dyDescent="0.25">
      <c r="A944" s="20"/>
    </row>
    <row r="945" spans="1:1" x14ac:dyDescent="0.25">
      <c r="A945" s="20"/>
    </row>
    <row r="946" spans="1:1" x14ac:dyDescent="0.25">
      <c r="A946" s="20"/>
    </row>
    <row r="947" spans="1:1" x14ac:dyDescent="0.25">
      <c r="A947" s="20"/>
    </row>
    <row r="948" spans="1:1" x14ac:dyDescent="0.25">
      <c r="A948" s="20"/>
    </row>
    <row r="949" spans="1:1" x14ac:dyDescent="0.25">
      <c r="A949" s="20"/>
    </row>
    <row r="950" spans="1:1" x14ac:dyDescent="0.25">
      <c r="A950" s="20"/>
    </row>
    <row r="951" spans="1:1" x14ac:dyDescent="0.25">
      <c r="A951" s="20"/>
    </row>
    <row r="952" spans="1:1" x14ac:dyDescent="0.25">
      <c r="A952" s="20"/>
    </row>
    <row r="953" spans="1:1" x14ac:dyDescent="0.25">
      <c r="A953" s="20"/>
    </row>
    <row r="954" spans="1:1" x14ac:dyDescent="0.25">
      <c r="A954" s="20"/>
    </row>
    <row r="955" spans="1:1" x14ac:dyDescent="0.25">
      <c r="A955" s="20"/>
    </row>
    <row r="956" spans="1:1" x14ac:dyDescent="0.25">
      <c r="A956" s="20"/>
    </row>
    <row r="957" spans="1:1" x14ac:dyDescent="0.25">
      <c r="A957" s="20"/>
    </row>
    <row r="958" spans="1:1" x14ac:dyDescent="0.25">
      <c r="A958" s="20"/>
    </row>
    <row r="959" spans="1:1" x14ac:dyDescent="0.25">
      <c r="A959" s="20"/>
    </row>
    <row r="960" spans="1:1" x14ac:dyDescent="0.25">
      <c r="A960" s="20"/>
    </row>
    <row r="961" spans="1:1" x14ac:dyDescent="0.25">
      <c r="A961" s="20"/>
    </row>
    <row r="962" spans="1:1" x14ac:dyDescent="0.25">
      <c r="A962" s="20"/>
    </row>
    <row r="963" spans="1:1" x14ac:dyDescent="0.25">
      <c r="A963" s="20"/>
    </row>
    <row r="964" spans="1:1" x14ac:dyDescent="0.25">
      <c r="A964" s="20"/>
    </row>
    <row r="965" spans="1:1" x14ac:dyDescent="0.25">
      <c r="A965" s="20"/>
    </row>
    <row r="966" spans="1:1" x14ac:dyDescent="0.25">
      <c r="A966" s="20"/>
    </row>
    <row r="967" spans="1:1" x14ac:dyDescent="0.25">
      <c r="A967" s="20"/>
    </row>
    <row r="968" spans="1:1" x14ac:dyDescent="0.25">
      <c r="A968" s="20"/>
    </row>
    <row r="969" spans="1:1" x14ac:dyDescent="0.25">
      <c r="A969" s="20"/>
    </row>
    <row r="970" spans="1:1" x14ac:dyDescent="0.25">
      <c r="A970" s="20"/>
    </row>
    <row r="971" spans="1:1" x14ac:dyDescent="0.25">
      <c r="A971" s="20"/>
    </row>
    <row r="972" spans="1:1" x14ac:dyDescent="0.25">
      <c r="A972" s="20"/>
    </row>
    <row r="973" spans="1:1" x14ac:dyDescent="0.25">
      <c r="A973" s="20"/>
    </row>
    <row r="974" spans="1:1" x14ac:dyDescent="0.25">
      <c r="A974" s="20"/>
    </row>
    <row r="975" spans="1:1" x14ac:dyDescent="0.25">
      <c r="A975" s="20"/>
    </row>
    <row r="976" spans="1:1" x14ac:dyDescent="0.25">
      <c r="A976" s="20"/>
    </row>
    <row r="977" spans="1:1" x14ac:dyDescent="0.25">
      <c r="A977" s="20"/>
    </row>
    <row r="978" spans="1:1" x14ac:dyDescent="0.25">
      <c r="A978" s="20"/>
    </row>
    <row r="979" spans="1:1" x14ac:dyDescent="0.25">
      <c r="A979" s="20"/>
    </row>
    <row r="980" spans="1:1" x14ac:dyDescent="0.25">
      <c r="A980" s="20"/>
    </row>
    <row r="981" spans="1:1" x14ac:dyDescent="0.25">
      <c r="A981" s="20"/>
    </row>
    <row r="982" spans="1:1" x14ac:dyDescent="0.25">
      <c r="A982" s="20"/>
    </row>
    <row r="983" spans="1:1" x14ac:dyDescent="0.25">
      <c r="A983" s="20"/>
    </row>
    <row r="984" spans="1:1" x14ac:dyDescent="0.25">
      <c r="A984" s="20"/>
    </row>
    <row r="985" spans="1:1" x14ac:dyDescent="0.25">
      <c r="A985" s="20"/>
    </row>
    <row r="986" spans="1:1" x14ac:dyDescent="0.25">
      <c r="A986" s="20"/>
    </row>
    <row r="987" spans="1:1" x14ac:dyDescent="0.25">
      <c r="A987" s="20"/>
    </row>
    <row r="988" spans="1:1" x14ac:dyDescent="0.25">
      <c r="A988" s="20"/>
    </row>
    <row r="989" spans="1:1" x14ac:dyDescent="0.25">
      <c r="A989" s="20"/>
    </row>
    <row r="990" spans="1:1" x14ac:dyDescent="0.25">
      <c r="A990" s="20"/>
    </row>
    <row r="991" spans="1:1" x14ac:dyDescent="0.25">
      <c r="A991" s="20"/>
    </row>
    <row r="992" spans="1:1" x14ac:dyDescent="0.25">
      <c r="A992" s="20"/>
    </row>
    <row r="993" spans="1:1" x14ac:dyDescent="0.25">
      <c r="A993" s="20"/>
    </row>
    <row r="994" spans="1:1" x14ac:dyDescent="0.25">
      <c r="A994" s="20"/>
    </row>
    <row r="995" spans="1:1" x14ac:dyDescent="0.25">
      <c r="A995" s="20"/>
    </row>
    <row r="996" spans="1:1" x14ac:dyDescent="0.25">
      <c r="A996" s="20"/>
    </row>
    <row r="997" spans="1:1" x14ac:dyDescent="0.25">
      <c r="A997" s="20"/>
    </row>
    <row r="998" spans="1:1" x14ac:dyDescent="0.25">
      <c r="A998" s="20"/>
    </row>
    <row r="999" spans="1:1" x14ac:dyDescent="0.25">
      <c r="A999" s="20"/>
    </row>
    <row r="1000" spans="1:1" x14ac:dyDescent="0.25">
      <c r="A1000" s="20"/>
    </row>
    <row r="1001" spans="1:1" x14ac:dyDescent="0.25">
      <c r="A1001" s="20"/>
    </row>
    <row r="1002" spans="1:1" x14ac:dyDescent="0.25">
      <c r="A1002" s="20"/>
    </row>
    <row r="1003" spans="1:1" x14ac:dyDescent="0.25">
      <c r="A1003" s="20"/>
    </row>
    <row r="1004" spans="1:1" x14ac:dyDescent="0.25">
      <c r="A1004" s="20"/>
    </row>
    <row r="1005" spans="1:1" x14ac:dyDescent="0.25">
      <c r="A1005" s="20"/>
    </row>
    <row r="1006" spans="1:1" x14ac:dyDescent="0.25">
      <c r="A1006" s="20"/>
    </row>
    <row r="1007" spans="1:1" x14ac:dyDescent="0.25">
      <c r="A1007" s="20"/>
    </row>
    <row r="1008" spans="1:1" x14ac:dyDescent="0.25">
      <c r="A1008" s="20"/>
    </row>
    <row r="1009" spans="1:1" x14ac:dyDescent="0.25">
      <c r="A1009" s="20"/>
    </row>
    <row r="1010" spans="1:1" x14ac:dyDescent="0.25">
      <c r="A1010" s="20"/>
    </row>
    <row r="1011" spans="1:1" x14ac:dyDescent="0.25">
      <c r="A1011" s="20"/>
    </row>
    <row r="1012" spans="1:1" x14ac:dyDescent="0.25">
      <c r="A1012" s="20"/>
    </row>
    <row r="1013" spans="1:1" x14ac:dyDescent="0.25">
      <c r="A1013" s="20"/>
    </row>
    <row r="1014" spans="1:1" x14ac:dyDescent="0.25">
      <c r="A1014" s="20"/>
    </row>
    <row r="1015" spans="1:1" x14ac:dyDescent="0.25">
      <c r="A1015" s="20"/>
    </row>
    <row r="1016" spans="1:1" x14ac:dyDescent="0.25">
      <c r="A1016" s="20"/>
    </row>
    <row r="1017" spans="1:1" x14ac:dyDescent="0.25">
      <c r="A1017" s="20"/>
    </row>
    <row r="1018" spans="1:1" x14ac:dyDescent="0.25">
      <c r="A1018" s="20"/>
    </row>
    <row r="1019" spans="1:1" x14ac:dyDescent="0.25">
      <c r="A1019" s="20"/>
    </row>
    <row r="1020" spans="1:1" x14ac:dyDescent="0.25">
      <c r="A1020" s="20"/>
    </row>
    <row r="1021" spans="1:1" x14ac:dyDescent="0.25">
      <c r="A1021" s="20"/>
    </row>
    <row r="1022" spans="1:1" x14ac:dyDescent="0.25">
      <c r="A1022" s="20"/>
    </row>
    <row r="1023" spans="1:1" x14ac:dyDescent="0.25">
      <c r="A1023" s="20"/>
    </row>
    <row r="1024" spans="1:1" x14ac:dyDescent="0.25">
      <c r="A1024" s="20"/>
    </row>
    <row r="1025" spans="1:1" x14ac:dyDescent="0.25">
      <c r="A1025" s="20"/>
    </row>
    <row r="1026" spans="1:1" x14ac:dyDescent="0.25">
      <c r="A1026" s="20"/>
    </row>
    <row r="1027" spans="1:1" x14ac:dyDescent="0.25">
      <c r="A1027" s="20"/>
    </row>
    <row r="1028" spans="1:1" x14ac:dyDescent="0.25">
      <c r="A1028" s="20"/>
    </row>
    <row r="1029" spans="1:1" x14ac:dyDescent="0.25">
      <c r="A1029" s="20"/>
    </row>
    <row r="1030" spans="1:1" x14ac:dyDescent="0.25">
      <c r="A1030" s="20"/>
    </row>
    <row r="1031" spans="1:1" x14ac:dyDescent="0.25">
      <c r="A1031" s="20"/>
    </row>
    <row r="1032" spans="1:1" x14ac:dyDescent="0.25">
      <c r="A1032" s="20"/>
    </row>
    <row r="1033" spans="1:1" x14ac:dyDescent="0.25">
      <c r="A1033" s="20"/>
    </row>
    <row r="1034" spans="1:1" x14ac:dyDescent="0.25">
      <c r="A1034" s="20"/>
    </row>
    <row r="1035" spans="1:1" x14ac:dyDescent="0.25">
      <c r="A1035" s="20"/>
    </row>
    <row r="1036" spans="1:1" x14ac:dyDescent="0.25">
      <c r="A1036" s="20"/>
    </row>
    <row r="1037" spans="1:1" x14ac:dyDescent="0.25">
      <c r="A1037" s="20"/>
    </row>
    <row r="1038" spans="1:1" x14ac:dyDescent="0.25">
      <c r="A1038" s="20"/>
    </row>
    <row r="1039" spans="1:1" x14ac:dyDescent="0.25">
      <c r="A1039" s="20"/>
    </row>
    <row r="1040" spans="1:1" x14ac:dyDescent="0.25">
      <c r="A1040" s="20"/>
    </row>
    <row r="1041" spans="1:1" x14ac:dyDescent="0.25">
      <c r="A1041" s="20"/>
    </row>
    <row r="1042" spans="1:1" x14ac:dyDescent="0.25">
      <c r="A1042" s="20"/>
    </row>
    <row r="1043" spans="1:1" x14ac:dyDescent="0.25">
      <c r="A1043" s="20"/>
    </row>
    <row r="1044" spans="1:1" x14ac:dyDescent="0.25">
      <c r="A1044" s="20"/>
    </row>
    <row r="1045" spans="1:1" x14ac:dyDescent="0.25">
      <c r="A1045" s="20"/>
    </row>
    <row r="1046" spans="1:1" x14ac:dyDescent="0.25">
      <c r="A1046" s="20"/>
    </row>
    <row r="1047" spans="1:1" x14ac:dyDescent="0.25">
      <c r="A1047" s="20"/>
    </row>
    <row r="1048" spans="1:1" x14ac:dyDescent="0.25">
      <c r="A1048" s="20"/>
    </row>
    <row r="1049" spans="1:1" x14ac:dyDescent="0.25">
      <c r="A1049" s="20"/>
    </row>
    <row r="1050" spans="1:1" x14ac:dyDescent="0.25">
      <c r="A1050" s="20"/>
    </row>
    <row r="1051" spans="1:1" x14ac:dyDescent="0.25">
      <c r="A1051" s="20"/>
    </row>
    <row r="1052" spans="1:1" x14ac:dyDescent="0.25">
      <c r="A1052" s="20"/>
    </row>
    <row r="1053" spans="1:1" x14ac:dyDescent="0.25">
      <c r="A1053" s="20"/>
    </row>
    <row r="1054" spans="1:1" x14ac:dyDescent="0.25">
      <c r="A1054" s="20"/>
    </row>
    <row r="1055" spans="1:1" x14ac:dyDescent="0.25">
      <c r="A1055" s="20"/>
    </row>
    <row r="1056" spans="1:1" x14ac:dyDescent="0.25">
      <c r="A1056" s="20"/>
    </row>
    <row r="1057" spans="1:1" x14ac:dyDescent="0.25">
      <c r="A1057" s="20"/>
    </row>
    <row r="1058" spans="1:1" x14ac:dyDescent="0.25">
      <c r="A1058" s="20"/>
    </row>
    <row r="1059" spans="1:1" x14ac:dyDescent="0.25">
      <c r="A1059" s="20"/>
    </row>
    <row r="1060" spans="1:1" x14ac:dyDescent="0.25">
      <c r="A1060" s="20"/>
    </row>
    <row r="1061" spans="1:1" x14ac:dyDescent="0.25">
      <c r="A1061" s="20"/>
    </row>
    <row r="1062" spans="1:1" x14ac:dyDescent="0.25">
      <c r="A1062" s="20"/>
    </row>
    <row r="1063" spans="1:1" x14ac:dyDescent="0.25">
      <c r="A1063" s="20"/>
    </row>
    <row r="1064" spans="1:1" x14ac:dyDescent="0.25">
      <c r="A1064" s="20"/>
    </row>
    <row r="1065" spans="1:1" x14ac:dyDescent="0.25">
      <c r="A1065" s="20"/>
    </row>
    <row r="1066" spans="1:1" x14ac:dyDescent="0.25">
      <c r="A1066" s="20"/>
    </row>
    <row r="1067" spans="1:1" x14ac:dyDescent="0.25">
      <c r="A1067" s="20"/>
    </row>
    <row r="1068" spans="1:1" x14ac:dyDescent="0.25">
      <c r="A1068" s="20"/>
    </row>
    <row r="1069" spans="1:1" x14ac:dyDescent="0.25">
      <c r="A1069" s="20"/>
    </row>
    <row r="1070" spans="1:1" x14ac:dyDescent="0.25">
      <c r="A1070" s="20"/>
    </row>
    <row r="1071" spans="1:1" x14ac:dyDescent="0.25">
      <c r="A1071" s="20"/>
    </row>
    <row r="1072" spans="1:1" x14ac:dyDescent="0.25">
      <c r="A1072" s="20"/>
    </row>
    <row r="1073" spans="1:1" x14ac:dyDescent="0.25">
      <c r="A1073" s="20"/>
    </row>
    <row r="1074" spans="1:1" x14ac:dyDescent="0.25">
      <c r="A1074" s="20"/>
    </row>
    <row r="1075" spans="1:1" x14ac:dyDescent="0.25">
      <c r="A1075" s="20"/>
    </row>
    <row r="1076" spans="1:1" x14ac:dyDescent="0.25">
      <c r="A1076" s="20"/>
    </row>
    <row r="1077" spans="1:1" x14ac:dyDescent="0.25">
      <c r="A1077" s="20"/>
    </row>
    <row r="1078" spans="1:1" x14ac:dyDescent="0.25">
      <c r="A1078" s="20"/>
    </row>
    <row r="1079" spans="1:1" x14ac:dyDescent="0.25">
      <c r="A1079" s="20"/>
    </row>
    <row r="1080" spans="1:1" x14ac:dyDescent="0.25">
      <c r="A1080" s="20"/>
    </row>
    <row r="1081" spans="1:1" x14ac:dyDescent="0.25">
      <c r="A1081" s="20"/>
    </row>
    <row r="1082" spans="1:1" x14ac:dyDescent="0.25">
      <c r="A1082" s="20"/>
    </row>
    <row r="1083" spans="1:1" x14ac:dyDescent="0.25">
      <c r="A1083" s="20"/>
    </row>
    <row r="1084" spans="1:1" x14ac:dyDescent="0.25">
      <c r="A1084" s="20"/>
    </row>
    <row r="1085" spans="1:1" x14ac:dyDescent="0.25">
      <c r="A1085" s="20"/>
    </row>
    <row r="1086" spans="1:1" x14ac:dyDescent="0.25">
      <c r="A1086" s="20"/>
    </row>
    <row r="1087" spans="1:1" x14ac:dyDescent="0.25">
      <c r="A1087" s="20"/>
    </row>
    <row r="1088" spans="1:1" x14ac:dyDescent="0.25">
      <c r="A1088" s="20"/>
    </row>
    <row r="1089" spans="1:1" x14ac:dyDescent="0.25">
      <c r="A1089" s="20"/>
    </row>
    <row r="1090" spans="1:1" x14ac:dyDescent="0.25">
      <c r="A1090" s="20"/>
    </row>
    <row r="1091" spans="1:1" x14ac:dyDescent="0.25">
      <c r="A1091" s="20"/>
    </row>
    <row r="1092" spans="1:1" x14ac:dyDescent="0.25">
      <c r="A1092" s="20"/>
    </row>
    <row r="1093" spans="1:1" x14ac:dyDescent="0.25">
      <c r="A1093" s="20"/>
    </row>
    <row r="1094" spans="1:1" x14ac:dyDescent="0.25">
      <c r="A1094" s="20"/>
    </row>
    <row r="1095" spans="1:1" x14ac:dyDescent="0.25">
      <c r="A1095" s="20"/>
    </row>
    <row r="1096" spans="1:1" x14ac:dyDescent="0.25">
      <c r="A1096" s="20"/>
    </row>
    <row r="1097" spans="1:1" x14ac:dyDescent="0.25">
      <c r="A1097" s="20"/>
    </row>
    <row r="1098" spans="1:1" x14ac:dyDescent="0.25">
      <c r="A1098" s="20"/>
    </row>
    <row r="1099" spans="1:1" x14ac:dyDescent="0.25">
      <c r="A1099" s="20"/>
    </row>
    <row r="1100" spans="1:1" x14ac:dyDescent="0.25">
      <c r="A1100" s="20"/>
    </row>
    <row r="1101" spans="1:1" x14ac:dyDescent="0.25">
      <c r="A1101" s="20"/>
    </row>
    <row r="1102" spans="1:1" x14ac:dyDescent="0.25">
      <c r="A1102" s="20"/>
    </row>
    <row r="1103" spans="1:1" x14ac:dyDescent="0.25">
      <c r="A1103" s="20"/>
    </row>
    <row r="1104" spans="1:1" x14ac:dyDescent="0.25">
      <c r="A1104" s="20"/>
    </row>
    <row r="1105" spans="1:1" x14ac:dyDescent="0.25">
      <c r="A1105" s="20"/>
    </row>
    <row r="1106" spans="1:1" x14ac:dyDescent="0.25">
      <c r="A1106" s="20"/>
    </row>
    <row r="1107" spans="1:1" x14ac:dyDescent="0.25">
      <c r="A1107" s="20"/>
    </row>
    <row r="1108" spans="1:1" x14ac:dyDescent="0.25">
      <c r="A1108" s="20"/>
    </row>
    <row r="1109" spans="1:1" x14ac:dyDescent="0.25">
      <c r="A1109" s="20"/>
    </row>
    <row r="1110" spans="1:1" x14ac:dyDescent="0.25">
      <c r="A1110" s="20"/>
    </row>
    <row r="1111" spans="1:1" x14ac:dyDescent="0.25">
      <c r="A1111" s="20"/>
    </row>
    <row r="1112" spans="1:1" x14ac:dyDescent="0.25">
      <c r="A1112" s="20"/>
    </row>
    <row r="1113" spans="1:1" x14ac:dyDescent="0.25">
      <c r="A1113" s="20"/>
    </row>
    <row r="1114" spans="1:1" x14ac:dyDescent="0.25">
      <c r="A1114" s="20"/>
    </row>
    <row r="1115" spans="1:1" x14ac:dyDescent="0.25">
      <c r="A1115" s="20"/>
    </row>
    <row r="1116" spans="1:1" x14ac:dyDescent="0.25">
      <c r="A1116" s="20"/>
    </row>
    <row r="1117" spans="1:1" x14ac:dyDescent="0.25">
      <c r="A1117" s="20"/>
    </row>
    <row r="1118" spans="1:1" x14ac:dyDescent="0.25">
      <c r="A1118" s="20"/>
    </row>
    <row r="1119" spans="1:1" x14ac:dyDescent="0.25">
      <c r="A1119" s="20"/>
    </row>
    <row r="1120" spans="1:1" x14ac:dyDescent="0.25">
      <c r="A1120" s="20"/>
    </row>
    <row r="1121" spans="1:1" x14ac:dyDescent="0.25">
      <c r="A1121" s="20"/>
    </row>
    <row r="1122" spans="1:1" x14ac:dyDescent="0.25">
      <c r="A1122" s="20"/>
    </row>
    <row r="1123" spans="1:1" x14ac:dyDescent="0.25">
      <c r="A1123" s="20"/>
    </row>
    <row r="1124" spans="1:1" x14ac:dyDescent="0.25">
      <c r="A1124" s="20"/>
    </row>
    <row r="1125" spans="1:1" x14ac:dyDescent="0.25">
      <c r="A1125" s="20"/>
    </row>
    <row r="1126" spans="1:1" x14ac:dyDescent="0.25">
      <c r="A1126" s="20"/>
    </row>
    <row r="1127" spans="1:1" x14ac:dyDescent="0.25">
      <c r="A1127" s="20"/>
    </row>
    <row r="1128" spans="1:1" x14ac:dyDescent="0.25">
      <c r="A1128" s="20"/>
    </row>
    <row r="1129" spans="1:1" x14ac:dyDescent="0.25">
      <c r="A1129" s="20"/>
    </row>
    <row r="1130" spans="1:1" x14ac:dyDescent="0.25">
      <c r="A1130" s="20"/>
    </row>
    <row r="1131" spans="1:1" x14ac:dyDescent="0.25">
      <c r="A1131" s="20"/>
    </row>
    <row r="1132" spans="1:1" x14ac:dyDescent="0.25">
      <c r="A1132" s="20"/>
    </row>
    <row r="1133" spans="1:1" x14ac:dyDescent="0.25">
      <c r="A1133" s="20"/>
    </row>
    <row r="1134" spans="1:1" x14ac:dyDescent="0.25">
      <c r="A1134" s="20"/>
    </row>
    <row r="1135" spans="1:1" x14ac:dyDescent="0.25">
      <c r="A1135" s="20"/>
    </row>
    <row r="1136" spans="1:1" x14ac:dyDescent="0.25">
      <c r="A1136" s="20"/>
    </row>
    <row r="1137" spans="1:1" x14ac:dyDescent="0.25">
      <c r="A1137" s="20"/>
    </row>
    <row r="1138" spans="1:1" x14ac:dyDescent="0.25">
      <c r="A1138" s="20"/>
    </row>
    <row r="1139" spans="1:1" x14ac:dyDescent="0.25">
      <c r="A1139" s="20"/>
    </row>
    <row r="1140" spans="1:1" x14ac:dyDescent="0.25">
      <c r="A1140" s="20"/>
    </row>
    <row r="1141" spans="1:1" x14ac:dyDescent="0.25">
      <c r="A1141" s="20"/>
    </row>
    <row r="1142" spans="1:1" x14ac:dyDescent="0.25">
      <c r="A1142" s="20"/>
    </row>
    <row r="1143" spans="1:1" x14ac:dyDescent="0.25">
      <c r="A1143" s="20"/>
    </row>
    <row r="1144" spans="1:1" x14ac:dyDescent="0.25">
      <c r="A1144" s="20"/>
    </row>
    <row r="1145" spans="1:1" x14ac:dyDescent="0.25">
      <c r="A1145" s="20"/>
    </row>
    <row r="1146" spans="1:1" x14ac:dyDescent="0.25">
      <c r="A1146" s="20"/>
    </row>
    <row r="1147" spans="1:1" x14ac:dyDescent="0.25">
      <c r="A1147" s="20"/>
    </row>
    <row r="1148" spans="1:1" x14ac:dyDescent="0.25">
      <c r="A1148" s="20"/>
    </row>
    <row r="1149" spans="1:1" x14ac:dyDescent="0.25">
      <c r="A1149" s="20"/>
    </row>
    <row r="1150" spans="1:1" x14ac:dyDescent="0.25">
      <c r="A1150" s="20"/>
    </row>
    <row r="1151" spans="1:1" x14ac:dyDescent="0.25">
      <c r="A1151" s="20"/>
    </row>
    <row r="1152" spans="1:1" x14ac:dyDescent="0.25">
      <c r="A1152" s="20"/>
    </row>
    <row r="1153" spans="1:1" x14ac:dyDescent="0.25">
      <c r="A1153" s="20"/>
    </row>
    <row r="1154" spans="1:1" x14ac:dyDescent="0.25">
      <c r="A1154" s="20"/>
    </row>
    <row r="1155" spans="1:1" x14ac:dyDescent="0.25">
      <c r="A1155" s="20"/>
    </row>
    <row r="1156" spans="1:1" x14ac:dyDescent="0.25">
      <c r="A1156" s="20"/>
    </row>
    <row r="1157" spans="1:1" x14ac:dyDescent="0.25">
      <c r="A1157" s="20"/>
    </row>
    <row r="1158" spans="1:1" x14ac:dyDescent="0.25">
      <c r="A1158" s="20"/>
    </row>
    <row r="1159" spans="1:1" x14ac:dyDescent="0.25">
      <c r="A1159" s="20"/>
    </row>
    <row r="1160" spans="1:1" x14ac:dyDescent="0.25">
      <c r="A1160" s="20"/>
    </row>
    <row r="1161" spans="1:1" x14ac:dyDescent="0.25">
      <c r="A1161" s="20"/>
    </row>
    <row r="1162" spans="1:1" x14ac:dyDescent="0.25">
      <c r="A1162" s="20"/>
    </row>
    <row r="1163" spans="1:1" x14ac:dyDescent="0.25">
      <c r="A1163" s="20"/>
    </row>
    <row r="1164" spans="1:1" x14ac:dyDescent="0.25">
      <c r="A1164" s="20"/>
    </row>
    <row r="1165" spans="1:1" x14ac:dyDescent="0.25">
      <c r="A1165" s="20"/>
    </row>
    <row r="1166" spans="1:1" x14ac:dyDescent="0.25">
      <c r="A1166" s="20"/>
    </row>
    <row r="1167" spans="1:1" x14ac:dyDescent="0.25">
      <c r="A1167" s="20"/>
    </row>
    <row r="1168" spans="1:1" x14ac:dyDescent="0.25">
      <c r="A1168" s="20"/>
    </row>
    <row r="1169" spans="1:1" x14ac:dyDescent="0.25">
      <c r="A1169" s="20"/>
    </row>
    <row r="1170" spans="1:1" x14ac:dyDescent="0.25">
      <c r="A1170" s="20"/>
    </row>
    <row r="1171" spans="1:1" x14ac:dyDescent="0.25">
      <c r="A1171" s="20"/>
    </row>
    <row r="1172" spans="1:1" x14ac:dyDescent="0.25">
      <c r="A1172" s="20"/>
    </row>
    <row r="1173" spans="1:1" x14ac:dyDescent="0.25">
      <c r="A1173" s="20"/>
    </row>
    <row r="1174" spans="1:1" x14ac:dyDescent="0.25">
      <c r="A1174" s="20"/>
    </row>
    <row r="1175" spans="1:1" x14ac:dyDescent="0.25">
      <c r="A1175" s="20"/>
    </row>
    <row r="1176" spans="1:1" x14ac:dyDescent="0.25">
      <c r="A1176" s="20"/>
    </row>
    <row r="1177" spans="1:1" x14ac:dyDescent="0.25">
      <c r="A1177" s="20"/>
    </row>
    <row r="1178" spans="1:1" x14ac:dyDescent="0.25">
      <c r="A1178" s="20"/>
    </row>
    <row r="1179" spans="1:1" x14ac:dyDescent="0.25">
      <c r="A1179" s="20"/>
    </row>
    <row r="1180" spans="1:1" x14ac:dyDescent="0.25">
      <c r="A1180" s="20"/>
    </row>
    <row r="1181" spans="1:1" x14ac:dyDescent="0.25">
      <c r="A1181" s="20"/>
    </row>
    <row r="1182" spans="1:1" x14ac:dyDescent="0.25">
      <c r="A1182" s="20"/>
    </row>
    <row r="1183" spans="1:1" x14ac:dyDescent="0.25">
      <c r="A1183" s="20"/>
    </row>
    <row r="1184" spans="1:1" x14ac:dyDescent="0.25">
      <c r="A1184" s="20"/>
    </row>
    <row r="1185" spans="1:1" x14ac:dyDescent="0.25">
      <c r="A1185" s="20"/>
    </row>
    <row r="1186" spans="1:1" x14ac:dyDescent="0.25">
      <c r="A1186" s="20"/>
    </row>
    <row r="1187" spans="1:1" x14ac:dyDescent="0.25">
      <c r="A1187" s="20"/>
    </row>
    <row r="1188" spans="1:1" x14ac:dyDescent="0.25">
      <c r="A1188" s="20"/>
    </row>
    <row r="1189" spans="1:1" x14ac:dyDescent="0.25">
      <c r="A1189" s="20"/>
    </row>
    <row r="1190" spans="1:1" x14ac:dyDescent="0.25">
      <c r="A1190" s="20"/>
    </row>
    <row r="1191" spans="1:1" x14ac:dyDescent="0.25">
      <c r="A1191" s="20"/>
    </row>
    <row r="1192" spans="1:1" x14ac:dyDescent="0.25">
      <c r="A1192" s="20"/>
    </row>
    <row r="1193" spans="1:1" x14ac:dyDescent="0.25">
      <c r="A1193" s="20"/>
    </row>
    <row r="1194" spans="1:1" x14ac:dyDescent="0.25">
      <c r="A1194" s="20"/>
    </row>
    <row r="1195" spans="1:1" x14ac:dyDescent="0.25">
      <c r="A1195" s="20"/>
    </row>
    <row r="1196" spans="1:1" x14ac:dyDescent="0.25">
      <c r="A1196" s="20"/>
    </row>
    <row r="1197" spans="1:1" x14ac:dyDescent="0.25">
      <c r="A1197" s="20"/>
    </row>
    <row r="1198" spans="1:1" x14ac:dyDescent="0.25">
      <c r="A1198" s="20"/>
    </row>
    <row r="1199" spans="1:1" x14ac:dyDescent="0.25">
      <c r="A1199" s="20"/>
    </row>
    <row r="1200" spans="1:1" x14ac:dyDescent="0.25">
      <c r="A1200" s="20"/>
    </row>
    <row r="1201" spans="1:1" x14ac:dyDescent="0.25">
      <c r="A1201" s="20"/>
    </row>
    <row r="1202" spans="1:1" x14ac:dyDescent="0.25">
      <c r="A1202" s="20"/>
    </row>
    <row r="1203" spans="1:1" x14ac:dyDescent="0.25">
      <c r="A1203" s="20"/>
    </row>
    <row r="1204" spans="1:1" x14ac:dyDescent="0.25">
      <c r="A1204" s="20"/>
    </row>
    <row r="1205" spans="1:1" x14ac:dyDescent="0.25">
      <c r="A1205" s="20"/>
    </row>
    <row r="1206" spans="1:1" x14ac:dyDescent="0.25">
      <c r="A1206" s="20"/>
    </row>
    <row r="1207" spans="1:1" x14ac:dyDescent="0.25">
      <c r="A1207" s="20"/>
    </row>
    <row r="1208" spans="1:1" x14ac:dyDescent="0.25">
      <c r="A1208" s="20"/>
    </row>
    <row r="1209" spans="1:1" x14ac:dyDescent="0.25">
      <c r="A1209" s="20"/>
    </row>
    <row r="1210" spans="1:1" x14ac:dyDescent="0.25">
      <c r="A1210" s="20"/>
    </row>
    <row r="1211" spans="1:1" x14ac:dyDescent="0.25">
      <c r="A1211" s="20"/>
    </row>
    <row r="1212" spans="1:1" x14ac:dyDescent="0.25">
      <c r="A1212" s="20"/>
    </row>
    <row r="1213" spans="1:1" x14ac:dyDescent="0.25">
      <c r="A1213" s="20"/>
    </row>
    <row r="1214" spans="1:1" x14ac:dyDescent="0.25">
      <c r="A1214" s="20"/>
    </row>
    <row r="1215" spans="1:1" x14ac:dyDescent="0.25">
      <c r="A1215" s="20"/>
    </row>
    <row r="1216" spans="1:1" x14ac:dyDescent="0.25">
      <c r="A1216" s="20"/>
    </row>
    <row r="1217" spans="1:1" x14ac:dyDescent="0.25">
      <c r="A1217" s="20"/>
    </row>
    <row r="1218" spans="1:1" x14ac:dyDescent="0.25">
      <c r="A1218" s="20"/>
    </row>
    <row r="1219" spans="1:1" x14ac:dyDescent="0.25">
      <c r="A1219" s="20"/>
    </row>
    <row r="1220" spans="1:1" x14ac:dyDescent="0.25">
      <c r="A1220" s="20"/>
    </row>
    <row r="1221" spans="1:1" x14ac:dyDescent="0.25">
      <c r="A1221" s="20"/>
    </row>
    <row r="1222" spans="1:1" x14ac:dyDescent="0.25">
      <c r="A1222" s="20"/>
    </row>
    <row r="1223" spans="1:1" x14ac:dyDescent="0.25">
      <c r="A1223" s="20"/>
    </row>
    <row r="1224" spans="1:1" x14ac:dyDescent="0.25">
      <c r="A1224" s="20"/>
    </row>
    <row r="1225" spans="1:1" x14ac:dyDescent="0.25">
      <c r="A1225" s="20"/>
    </row>
    <row r="1226" spans="1:1" x14ac:dyDescent="0.25">
      <c r="A1226" s="20"/>
    </row>
    <row r="1227" spans="1:1" x14ac:dyDescent="0.25">
      <c r="A1227" s="20"/>
    </row>
    <row r="1228" spans="1:1" x14ac:dyDescent="0.25">
      <c r="A1228" s="20"/>
    </row>
    <row r="1229" spans="1:1" x14ac:dyDescent="0.25">
      <c r="A1229" s="20"/>
    </row>
    <row r="1230" spans="1:1" x14ac:dyDescent="0.25">
      <c r="A1230" s="20"/>
    </row>
    <row r="1231" spans="1:1" x14ac:dyDescent="0.25">
      <c r="A1231" s="20"/>
    </row>
    <row r="1232" spans="1:1" x14ac:dyDescent="0.25">
      <c r="A1232" s="20"/>
    </row>
    <row r="1233" spans="1:1" x14ac:dyDescent="0.25">
      <c r="A1233" s="20"/>
    </row>
    <row r="1234" spans="1:1" x14ac:dyDescent="0.25">
      <c r="A1234" s="20"/>
    </row>
    <row r="1235" spans="1:1" x14ac:dyDescent="0.25">
      <c r="A1235" s="20"/>
    </row>
    <row r="1236" spans="1:1" x14ac:dyDescent="0.25">
      <c r="A1236" s="20"/>
    </row>
    <row r="1237" spans="1:1" x14ac:dyDescent="0.25">
      <c r="A1237" s="20"/>
    </row>
    <row r="1238" spans="1:1" x14ac:dyDescent="0.25">
      <c r="A1238" s="20"/>
    </row>
    <row r="1239" spans="1:1" x14ac:dyDescent="0.25">
      <c r="A1239" s="20"/>
    </row>
    <row r="1240" spans="1:1" x14ac:dyDescent="0.25">
      <c r="A1240" s="20"/>
    </row>
    <row r="1241" spans="1:1" x14ac:dyDescent="0.25">
      <c r="A1241" s="20"/>
    </row>
    <row r="1242" spans="1:1" x14ac:dyDescent="0.25">
      <c r="A1242" s="20"/>
    </row>
    <row r="1243" spans="1:1" x14ac:dyDescent="0.25">
      <c r="A1243" s="20"/>
    </row>
    <row r="1244" spans="1:1" x14ac:dyDescent="0.25">
      <c r="A1244" s="20"/>
    </row>
    <row r="1245" spans="1:1" x14ac:dyDescent="0.25">
      <c r="A1245" s="20"/>
    </row>
    <row r="1246" spans="1:1" x14ac:dyDescent="0.25">
      <c r="A1246" s="20"/>
    </row>
    <row r="1247" spans="1:1" x14ac:dyDescent="0.25">
      <c r="A1247" s="20"/>
    </row>
    <row r="1248" spans="1:1" x14ac:dyDescent="0.25">
      <c r="A1248" s="20"/>
    </row>
    <row r="1249" spans="1:1" x14ac:dyDescent="0.25">
      <c r="A1249" s="20"/>
    </row>
    <row r="1250" spans="1:1" x14ac:dyDescent="0.25">
      <c r="A1250" s="20"/>
    </row>
    <row r="1251" spans="1:1" x14ac:dyDescent="0.25">
      <c r="A1251" s="20"/>
    </row>
    <row r="1252" spans="1:1" x14ac:dyDescent="0.25">
      <c r="A1252" s="20"/>
    </row>
    <row r="1253" spans="1:1" x14ac:dyDescent="0.25">
      <c r="A1253" s="20"/>
    </row>
    <row r="1254" spans="1:1" x14ac:dyDescent="0.25">
      <c r="A1254" s="20"/>
    </row>
    <row r="1255" spans="1:1" x14ac:dyDescent="0.25">
      <c r="A1255" s="20"/>
    </row>
    <row r="1256" spans="1:1" x14ac:dyDescent="0.25">
      <c r="A1256" s="20"/>
    </row>
    <row r="1257" spans="1:1" x14ac:dyDescent="0.25">
      <c r="A1257" s="20"/>
    </row>
    <row r="1258" spans="1:1" x14ac:dyDescent="0.25">
      <c r="A1258" s="20"/>
    </row>
    <row r="1259" spans="1:1" x14ac:dyDescent="0.25">
      <c r="A1259" s="20"/>
    </row>
    <row r="1260" spans="1:1" x14ac:dyDescent="0.25">
      <c r="A1260" s="20"/>
    </row>
    <row r="1261" spans="1:1" x14ac:dyDescent="0.25">
      <c r="A1261" s="20"/>
    </row>
    <row r="1262" spans="1:1" x14ac:dyDescent="0.25">
      <c r="A1262" s="20"/>
    </row>
    <row r="1263" spans="1:1" x14ac:dyDescent="0.25">
      <c r="A1263" s="20"/>
    </row>
    <row r="1264" spans="1:1" x14ac:dyDescent="0.25">
      <c r="A1264" s="20"/>
    </row>
    <row r="1265" spans="1:1" x14ac:dyDescent="0.25">
      <c r="A1265" s="20"/>
    </row>
    <row r="1266" spans="1:1" x14ac:dyDescent="0.25">
      <c r="A1266" s="20"/>
    </row>
    <row r="1267" spans="1:1" x14ac:dyDescent="0.25">
      <c r="A1267" s="20"/>
    </row>
    <row r="1268" spans="1:1" x14ac:dyDescent="0.25">
      <c r="A1268" s="20"/>
    </row>
    <row r="1269" spans="1:1" x14ac:dyDescent="0.25">
      <c r="A1269" s="20"/>
    </row>
    <row r="1270" spans="1:1" x14ac:dyDescent="0.25">
      <c r="A1270" s="20"/>
    </row>
    <row r="1271" spans="1:1" x14ac:dyDescent="0.25">
      <c r="A1271" s="20"/>
    </row>
    <row r="1272" spans="1:1" x14ac:dyDescent="0.25">
      <c r="A1272" s="20"/>
    </row>
    <row r="1273" spans="1:1" x14ac:dyDescent="0.25">
      <c r="A1273" s="20"/>
    </row>
    <row r="1274" spans="1:1" x14ac:dyDescent="0.25">
      <c r="A1274" s="20"/>
    </row>
    <row r="1275" spans="1:1" x14ac:dyDescent="0.25">
      <c r="A1275" s="20"/>
    </row>
    <row r="1276" spans="1:1" x14ac:dyDescent="0.25">
      <c r="A1276" s="20"/>
    </row>
    <row r="1277" spans="1:1" x14ac:dyDescent="0.25">
      <c r="A1277" s="20"/>
    </row>
    <row r="1278" spans="1:1" x14ac:dyDescent="0.25">
      <c r="A1278" s="20"/>
    </row>
    <row r="1279" spans="1:1" x14ac:dyDescent="0.25">
      <c r="A1279" s="20"/>
    </row>
    <row r="1280" spans="1:1" x14ac:dyDescent="0.25">
      <c r="A1280" s="20"/>
    </row>
    <row r="1281" spans="1:1" x14ac:dyDescent="0.25">
      <c r="A1281" s="20"/>
    </row>
    <row r="1282" spans="1:1" x14ac:dyDescent="0.25">
      <c r="A1282" s="20"/>
    </row>
    <row r="1283" spans="1:1" x14ac:dyDescent="0.25">
      <c r="A1283" s="20"/>
    </row>
    <row r="1284" spans="1:1" x14ac:dyDescent="0.25">
      <c r="A1284" s="20"/>
    </row>
    <row r="1285" spans="1:1" x14ac:dyDescent="0.25">
      <c r="A1285" s="20"/>
    </row>
    <row r="1286" spans="1:1" x14ac:dyDescent="0.25">
      <c r="A1286" s="20"/>
    </row>
    <row r="1287" spans="1:1" x14ac:dyDescent="0.25">
      <c r="A1287" s="20"/>
    </row>
    <row r="1288" spans="1:1" x14ac:dyDescent="0.25">
      <c r="A1288" s="20"/>
    </row>
    <row r="1289" spans="1:1" x14ac:dyDescent="0.25">
      <c r="A1289" s="20"/>
    </row>
    <row r="1290" spans="1:1" x14ac:dyDescent="0.25">
      <c r="A1290" s="20"/>
    </row>
    <row r="1291" spans="1:1" x14ac:dyDescent="0.25">
      <c r="A1291" s="20"/>
    </row>
    <row r="1292" spans="1:1" x14ac:dyDescent="0.25">
      <c r="A1292" s="20"/>
    </row>
    <row r="1293" spans="1:1" x14ac:dyDescent="0.25">
      <c r="A1293" s="20"/>
    </row>
    <row r="1294" spans="1:1" x14ac:dyDescent="0.25">
      <c r="A1294" s="20"/>
    </row>
    <row r="1295" spans="1:1" x14ac:dyDescent="0.25">
      <c r="A1295" s="20"/>
    </row>
    <row r="1296" spans="1:1" x14ac:dyDescent="0.25">
      <c r="A1296" s="20"/>
    </row>
    <row r="1297" spans="1:1" x14ac:dyDescent="0.25">
      <c r="A1297" s="20"/>
    </row>
    <row r="1298" spans="1:1" x14ac:dyDescent="0.25">
      <c r="A1298" s="20"/>
    </row>
    <row r="1299" spans="1:1" x14ac:dyDescent="0.25">
      <c r="A1299" s="20"/>
    </row>
    <row r="1300" spans="1:1" x14ac:dyDescent="0.25">
      <c r="A1300" s="20"/>
    </row>
    <row r="1301" spans="1:1" x14ac:dyDescent="0.25">
      <c r="A1301" s="20"/>
    </row>
    <row r="1302" spans="1:1" x14ac:dyDescent="0.25">
      <c r="A1302" s="20"/>
    </row>
    <row r="1303" spans="1:1" x14ac:dyDescent="0.25">
      <c r="A1303" s="20"/>
    </row>
    <row r="1304" spans="1:1" x14ac:dyDescent="0.25">
      <c r="A1304" s="20"/>
    </row>
    <row r="1305" spans="1:1" x14ac:dyDescent="0.25">
      <c r="A1305" s="20"/>
    </row>
    <row r="1306" spans="1:1" x14ac:dyDescent="0.25">
      <c r="A1306" s="20"/>
    </row>
    <row r="1307" spans="1:1" x14ac:dyDescent="0.25">
      <c r="A1307" s="20"/>
    </row>
    <row r="1308" spans="1:1" x14ac:dyDescent="0.25">
      <c r="A1308" s="20"/>
    </row>
    <row r="1309" spans="1:1" x14ac:dyDescent="0.25">
      <c r="A1309" s="20"/>
    </row>
    <row r="1310" spans="1:1" x14ac:dyDescent="0.25">
      <c r="A1310" s="20"/>
    </row>
    <row r="1311" spans="1:1" x14ac:dyDescent="0.25">
      <c r="A1311" s="20"/>
    </row>
    <row r="1312" spans="1:1" x14ac:dyDescent="0.25">
      <c r="A1312" s="20"/>
    </row>
    <row r="1313" spans="1:1" x14ac:dyDescent="0.25">
      <c r="A1313" s="20"/>
    </row>
    <row r="1314" spans="1:1" x14ac:dyDescent="0.25">
      <c r="A1314" s="20"/>
    </row>
    <row r="1315" spans="1:1" x14ac:dyDescent="0.25">
      <c r="A1315" s="20"/>
    </row>
    <row r="1316" spans="1:1" x14ac:dyDescent="0.25">
      <c r="A1316" s="20"/>
    </row>
    <row r="1317" spans="1:1" x14ac:dyDescent="0.25">
      <c r="A1317" s="20"/>
    </row>
    <row r="1318" spans="1:1" x14ac:dyDescent="0.25">
      <c r="A1318" s="20"/>
    </row>
    <row r="1319" spans="1:1" x14ac:dyDescent="0.25">
      <c r="A1319" s="20"/>
    </row>
    <row r="1320" spans="1:1" x14ac:dyDescent="0.25">
      <c r="A1320" s="20"/>
    </row>
    <row r="1321" spans="1:1" x14ac:dyDescent="0.25">
      <c r="A1321" s="20"/>
    </row>
    <row r="1322" spans="1:1" x14ac:dyDescent="0.25">
      <c r="A1322" s="20"/>
    </row>
    <row r="1323" spans="1:1" x14ac:dyDescent="0.25">
      <c r="A1323" s="20"/>
    </row>
    <row r="1324" spans="1:1" x14ac:dyDescent="0.25">
      <c r="A1324" s="20"/>
    </row>
    <row r="1325" spans="1:1" x14ac:dyDescent="0.25">
      <c r="A1325" s="20"/>
    </row>
    <row r="1326" spans="1:1" x14ac:dyDescent="0.25">
      <c r="A1326" s="20"/>
    </row>
    <row r="1327" spans="1:1" x14ac:dyDescent="0.25">
      <c r="A1327" s="20"/>
    </row>
    <row r="1328" spans="1:1" x14ac:dyDescent="0.25">
      <c r="A1328" s="20"/>
    </row>
    <row r="1329" spans="1:1" x14ac:dyDescent="0.25">
      <c r="A1329" s="20"/>
    </row>
    <row r="1330" spans="1:1" x14ac:dyDescent="0.25">
      <c r="A1330" s="20"/>
    </row>
    <row r="1331" spans="1:1" x14ac:dyDescent="0.25">
      <c r="A1331" s="20"/>
    </row>
    <row r="1332" spans="1:1" x14ac:dyDescent="0.25">
      <c r="A1332" s="20"/>
    </row>
    <row r="1333" spans="1:1" x14ac:dyDescent="0.25">
      <c r="A1333" s="20"/>
    </row>
    <row r="1334" spans="1:1" x14ac:dyDescent="0.25">
      <c r="A1334" s="20"/>
    </row>
    <row r="1335" spans="1:1" x14ac:dyDescent="0.25">
      <c r="A1335" s="20"/>
    </row>
    <row r="1336" spans="1:1" x14ac:dyDescent="0.25">
      <c r="A1336" s="20"/>
    </row>
    <row r="1337" spans="1:1" x14ac:dyDescent="0.25">
      <c r="A1337" s="20"/>
    </row>
    <row r="1338" spans="1:1" x14ac:dyDescent="0.25">
      <c r="A1338" s="20"/>
    </row>
    <row r="1339" spans="1:1" x14ac:dyDescent="0.25">
      <c r="A1339" s="20"/>
    </row>
    <row r="1340" spans="1:1" x14ac:dyDescent="0.25">
      <c r="A1340" s="20"/>
    </row>
    <row r="1341" spans="1:1" x14ac:dyDescent="0.25">
      <c r="A1341" s="20"/>
    </row>
    <row r="1342" spans="1:1" x14ac:dyDescent="0.25">
      <c r="A1342" s="20"/>
    </row>
    <row r="1343" spans="1:1" x14ac:dyDescent="0.25">
      <c r="A1343" s="20"/>
    </row>
    <row r="1344" spans="1:1" x14ac:dyDescent="0.25">
      <c r="A1344" s="20"/>
    </row>
    <row r="1345" spans="1:1" x14ac:dyDescent="0.25">
      <c r="A1345" s="20"/>
    </row>
    <row r="1346" spans="1:1" x14ac:dyDescent="0.25">
      <c r="A1346" s="20"/>
    </row>
    <row r="1347" spans="1:1" x14ac:dyDescent="0.25">
      <c r="A1347" s="20"/>
    </row>
    <row r="1348" spans="1:1" x14ac:dyDescent="0.25">
      <c r="A1348" s="20"/>
    </row>
    <row r="1349" spans="1:1" x14ac:dyDescent="0.25">
      <c r="A1349" s="20"/>
    </row>
    <row r="1350" spans="1:1" x14ac:dyDescent="0.25">
      <c r="A1350" s="20"/>
    </row>
    <row r="1351" spans="1:1" x14ac:dyDescent="0.25">
      <c r="A1351" s="20"/>
    </row>
    <row r="1352" spans="1:1" x14ac:dyDescent="0.25">
      <c r="A1352" s="20"/>
    </row>
    <row r="1353" spans="1:1" x14ac:dyDescent="0.25">
      <c r="A1353" s="20"/>
    </row>
    <row r="1354" spans="1:1" x14ac:dyDescent="0.25">
      <c r="A1354" s="20"/>
    </row>
    <row r="1355" spans="1:1" x14ac:dyDescent="0.25">
      <c r="A1355" s="20"/>
    </row>
    <row r="1356" spans="1:1" x14ac:dyDescent="0.25">
      <c r="A1356" s="20"/>
    </row>
    <row r="1357" spans="1:1" x14ac:dyDescent="0.25">
      <c r="A1357" s="20"/>
    </row>
    <row r="1358" spans="1:1" x14ac:dyDescent="0.25">
      <c r="A1358" s="20"/>
    </row>
    <row r="1359" spans="1:1" x14ac:dyDescent="0.25">
      <c r="A1359" s="20"/>
    </row>
    <row r="1360" spans="1:1" x14ac:dyDescent="0.25">
      <c r="A1360" s="20"/>
    </row>
    <row r="1361" spans="1:1" x14ac:dyDescent="0.25">
      <c r="A1361" s="20"/>
    </row>
    <row r="1362" spans="1:1" x14ac:dyDescent="0.25">
      <c r="A1362" s="20"/>
    </row>
    <row r="1363" spans="1:1" x14ac:dyDescent="0.25">
      <c r="A1363" s="20"/>
    </row>
    <row r="1364" spans="1:1" x14ac:dyDescent="0.25">
      <c r="A1364" s="20"/>
    </row>
    <row r="1365" spans="1:1" x14ac:dyDescent="0.25">
      <c r="A1365" s="20"/>
    </row>
    <row r="1366" spans="1:1" x14ac:dyDescent="0.25">
      <c r="A1366" s="20"/>
    </row>
    <row r="1367" spans="1:1" x14ac:dyDescent="0.25">
      <c r="A1367" s="20"/>
    </row>
    <row r="1368" spans="1:1" x14ac:dyDescent="0.25">
      <c r="A1368" s="20"/>
    </row>
    <row r="1369" spans="1:1" x14ac:dyDescent="0.25">
      <c r="A1369" s="20"/>
    </row>
    <row r="1370" spans="1:1" x14ac:dyDescent="0.25">
      <c r="A1370" s="20"/>
    </row>
    <row r="1371" spans="1:1" x14ac:dyDescent="0.25">
      <c r="A1371" s="20"/>
    </row>
    <row r="1372" spans="1:1" x14ac:dyDescent="0.25">
      <c r="A1372" s="20"/>
    </row>
    <row r="1373" spans="1:1" x14ac:dyDescent="0.25">
      <c r="A1373" s="20"/>
    </row>
    <row r="1374" spans="1:1" x14ac:dyDescent="0.25">
      <c r="A1374" s="20"/>
    </row>
    <row r="1375" spans="1:1" x14ac:dyDescent="0.25">
      <c r="A1375" s="20"/>
    </row>
    <row r="1376" spans="1:1" x14ac:dyDescent="0.25">
      <c r="A1376" s="20"/>
    </row>
    <row r="1377" spans="1:1" x14ac:dyDescent="0.25">
      <c r="A1377" s="20"/>
    </row>
    <row r="1378" spans="1:1" x14ac:dyDescent="0.25">
      <c r="A1378" s="20"/>
    </row>
    <row r="1379" spans="1:1" x14ac:dyDescent="0.25">
      <c r="A1379" s="20"/>
    </row>
    <row r="1380" spans="1:1" x14ac:dyDescent="0.25">
      <c r="A1380" s="20"/>
    </row>
    <row r="1381" spans="1:1" x14ac:dyDescent="0.25">
      <c r="A1381" s="20"/>
    </row>
    <row r="1382" spans="1:1" x14ac:dyDescent="0.25">
      <c r="A1382" s="20"/>
    </row>
    <row r="1383" spans="1:1" x14ac:dyDescent="0.25">
      <c r="A1383" s="20"/>
    </row>
    <row r="1384" spans="1:1" x14ac:dyDescent="0.25">
      <c r="A1384" s="20"/>
    </row>
    <row r="1385" spans="1:1" x14ac:dyDescent="0.25">
      <c r="A1385" s="20"/>
    </row>
    <row r="1386" spans="1:1" x14ac:dyDescent="0.25">
      <c r="A1386" s="20"/>
    </row>
    <row r="1387" spans="1:1" x14ac:dyDescent="0.25">
      <c r="A1387" s="20"/>
    </row>
    <row r="1388" spans="1:1" x14ac:dyDescent="0.25">
      <c r="A1388" s="20"/>
    </row>
    <row r="1389" spans="1:1" x14ac:dyDescent="0.25">
      <c r="A1389" s="20"/>
    </row>
    <row r="1390" spans="1:1" x14ac:dyDescent="0.25">
      <c r="A1390" s="20"/>
    </row>
    <row r="1391" spans="1:1" x14ac:dyDescent="0.25">
      <c r="A1391" s="20"/>
    </row>
    <row r="1392" spans="1:1" x14ac:dyDescent="0.25">
      <c r="A1392" s="20"/>
    </row>
    <row r="1393" spans="1:1" x14ac:dyDescent="0.25">
      <c r="A1393" s="20"/>
    </row>
    <row r="1394" spans="1:1" x14ac:dyDescent="0.25">
      <c r="A1394" s="20"/>
    </row>
    <row r="1395" spans="1:1" x14ac:dyDescent="0.25">
      <c r="A1395" s="20"/>
    </row>
    <row r="1396" spans="1:1" x14ac:dyDescent="0.25">
      <c r="A1396" s="20"/>
    </row>
    <row r="1397" spans="1:1" x14ac:dyDescent="0.25">
      <c r="A1397" s="20"/>
    </row>
    <row r="1398" spans="1:1" x14ac:dyDescent="0.25">
      <c r="A1398" s="20"/>
    </row>
    <row r="1399" spans="1:1" x14ac:dyDescent="0.25">
      <c r="A1399" s="20"/>
    </row>
    <row r="1400" spans="1:1" x14ac:dyDescent="0.25">
      <c r="A1400" s="20"/>
    </row>
    <row r="1401" spans="1:1" x14ac:dyDescent="0.25">
      <c r="A1401" s="20"/>
    </row>
    <row r="1402" spans="1:1" x14ac:dyDescent="0.25">
      <c r="A1402" s="20"/>
    </row>
    <row r="1403" spans="1:1" x14ac:dyDescent="0.25">
      <c r="A1403" s="20"/>
    </row>
    <row r="1404" spans="1:1" x14ac:dyDescent="0.25">
      <c r="A1404" s="20"/>
    </row>
    <row r="1405" spans="1:1" x14ac:dyDescent="0.25">
      <c r="A1405" s="20"/>
    </row>
    <row r="1406" spans="1:1" x14ac:dyDescent="0.25">
      <c r="A1406" s="20"/>
    </row>
    <row r="1407" spans="1:1" x14ac:dyDescent="0.25">
      <c r="A1407" s="20"/>
    </row>
    <row r="1408" spans="1:1" x14ac:dyDescent="0.25">
      <c r="A1408" s="20"/>
    </row>
    <row r="1409" spans="1:1" x14ac:dyDescent="0.25">
      <c r="A1409" s="20"/>
    </row>
    <row r="1410" spans="1:1" x14ac:dyDescent="0.25">
      <c r="A1410" s="20"/>
    </row>
    <row r="1411" spans="1:1" x14ac:dyDescent="0.25">
      <c r="A1411" s="20"/>
    </row>
    <row r="1412" spans="1:1" x14ac:dyDescent="0.25">
      <c r="A1412" s="20"/>
    </row>
    <row r="1413" spans="1:1" x14ac:dyDescent="0.25">
      <c r="A1413" s="20"/>
    </row>
    <row r="1414" spans="1:1" x14ac:dyDescent="0.25">
      <c r="A1414" s="20"/>
    </row>
    <row r="1415" spans="1:1" x14ac:dyDescent="0.25">
      <c r="A1415" s="20"/>
    </row>
    <row r="1416" spans="1:1" x14ac:dyDescent="0.25">
      <c r="A1416" s="20"/>
    </row>
    <row r="1417" spans="1:1" x14ac:dyDescent="0.25">
      <c r="A1417" s="20"/>
    </row>
    <row r="1418" spans="1:1" x14ac:dyDescent="0.25">
      <c r="A1418" s="20"/>
    </row>
    <row r="1419" spans="1:1" x14ac:dyDescent="0.25">
      <c r="A1419" s="20"/>
    </row>
    <row r="1420" spans="1:1" x14ac:dyDescent="0.25">
      <c r="A1420" s="20"/>
    </row>
    <row r="1421" spans="1:1" x14ac:dyDescent="0.25">
      <c r="A1421" s="20"/>
    </row>
    <row r="1422" spans="1:1" x14ac:dyDescent="0.25">
      <c r="A1422" s="20"/>
    </row>
    <row r="1423" spans="1:1" x14ac:dyDescent="0.25">
      <c r="A1423" s="20"/>
    </row>
    <row r="1424" spans="1:1" x14ac:dyDescent="0.25">
      <c r="A1424" s="20"/>
    </row>
    <row r="1425" spans="1:1" x14ac:dyDescent="0.25">
      <c r="A1425" s="20"/>
    </row>
    <row r="1426" spans="1:1" x14ac:dyDescent="0.25">
      <c r="A1426" s="20"/>
    </row>
    <row r="1427" spans="1:1" x14ac:dyDescent="0.25">
      <c r="A1427" s="20"/>
    </row>
    <row r="1428" spans="1:1" x14ac:dyDescent="0.25">
      <c r="A1428" s="20"/>
    </row>
    <row r="1429" spans="1:1" x14ac:dyDescent="0.25">
      <c r="A1429" s="20"/>
    </row>
    <row r="1430" spans="1:1" x14ac:dyDescent="0.25">
      <c r="A1430" s="20"/>
    </row>
    <row r="1431" spans="1:1" x14ac:dyDescent="0.25">
      <c r="A1431" s="20"/>
    </row>
    <row r="1432" spans="1:1" x14ac:dyDescent="0.25">
      <c r="A1432" s="20"/>
    </row>
    <row r="1433" spans="1:1" x14ac:dyDescent="0.25">
      <c r="A1433" s="20"/>
    </row>
    <row r="1434" spans="1:1" x14ac:dyDescent="0.25">
      <c r="A1434" s="20"/>
    </row>
    <row r="1435" spans="1:1" x14ac:dyDescent="0.25">
      <c r="A1435" s="20"/>
    </row>
    <row r="1436" spans="1:1" x14ac:dyDescent="0.25">
      <c r="A1436" s="20"/>
    </row>
    <row r="1437" spans="1:1" x14ac:dyDescent="0.25">
      <c r="A1437" s="20"/>
    </row>
    <row r="1438" spans="1:1" x14ac:dyDescent="0.25">
      <c r="A1438" s="20"/>
    </row>
    <row r="1439" spans="1:1" x14ac:dyDescent="0.25">
      <c r="A1439" s="20"/>
    </row>
    <row r="1440" spans="1:1" x14ac:dyDescent="0.25">
      <c r="A1440" s="20"/>
    </row>
    <row r="1441" spans="1:1" x14ac:dyDescent="0.25">
      <c r="A1441" s="20"/>
    </row>
    <row r="1442" spans="1:1" x14ac:dyDescent="0.25">
      <c r="A1442" s="20"/>
    </row>
    <row r="1443" spans="1:1" x14ac:dyDescent="0.25">
      <c r="A1443" s="20"/>
    </row>
    <row r="1444" spans="1:1" x14ac:dyDescent="0.25">
      <c r="A1444" s="20"/>
    </row>
    <row r="1445" spans="1:1" x14ac:dyDescent="0.25">
      <c r="A1445" s="20"/>
    </row>
    <row r="1446" spans="1:1" x14ac:dyDescent="0.25">
      <c r="A1446" s="20"/>
    </row>
    <row r="1447" spans="1:1" x14ac:dyDescent="0.25">
      <c r="A1447" s="20"/>
    </row>
    <row r="1448" spans="1:1" x14ac:dyDescent="0.25">
      <c r="A1448" s="20"/>
    </row>
    <row r="1449" spans="1:1" x14ac:dyDescent="0.25">
      <c r="A1449" s="20"/>
    </row>
    <row r="1450" spans="1:1" x14ac:dyDescent="0.25">
      <c r="A1450" s="20"/>
    </row>
    <row r="1451" spans="1:1" x14ac:dyDescent="0.25">
      <c r="A1451" s="20"/>
    </row>
    <row r="1452" spans="1:1" x14ac:dyDescent="0.25">
      <c r="A1452" s="20"/>
    </row>
    <row r="1453" spans="1:1" x14ac:dyDescent="0.25">
      <c r="A1453" s="20"/>
    </row>
    <row r="1454" spans="1:1" x14ac:dyDescent="0.25">
      <c r="A1454" s="20"/>
    </row>
    <row r="1455" spans="1:1" x14ac:dyDescent="0.25">
      <c r="A1455" s="20"/>
    </row>
    <row r="1456" spans="1:1" x14ac:dyDescent="0.25">
      <c r="A1456" s="20"/>
    </row>
    <row r="1457" spans="1:1" x14ac:dyDescent="0.25">
      <c r="A1457" s="20"/>
    </row>
    <row r="1458" spans="1:1" x14ac:dyDescent="0.25">
      <c r="A1458" s="20"/>
    </row>
    <row r="1459" spans="1:1" x14ac:dyDescent="0.25">
      <c r="A1459" s="20"/>
    </row>
    <row r="1460" spans="1:1" x14ac:dyDescent="0.25">
      <c r="A1460" s="20"/>
    </row>
    <row r="1461" spans="1:1" x14ac:dyDescent="0.25">
      <c r="A1461" s="20"/>
    </row>
    <row r="1462" spans="1:1" x14ac:dyDescent="0.25">
      <c r="A1462" s="20"/>
    </row>
    <row r="1463" spans="1:1" x14ac:dyDescent="0.25">
      <c r="A1463" s="20"/>
    </row>
    <row r="1464" spans="1:1" x14ac:dyDescent="0.25">
      <c r="A1464" s="20"/>
    </row>
    <row r="1465" spans="1:1" x14ac:dyDescent="0.25">
      <c r="A1465" s="20"/>
    </row>
    <row r="1466" spans="1:1" x14ac:dyDescent="0.25">
      <c r="A1466" s="20"/>
    </row>
    <row r="1467" spans="1:1" x14ac:dyDescent="0.25">
      <c r="A1467" s="20"/>
    </row>
    <row r="1468" spans="1:1" x14ac:dyDescent="0.25">
      <c r="A1468" s="20"/>
    </row>
    <row r="1469" spans="1:1" x14ac:dyDescent="0.25">
      <c r="A1469" s="20"/>
    </row>
    <row r="1470" spans="1:1" x14ac:dyDescent="0.25">
      <c r="A1470" s="20"/>
    </row>
    <row r="1471" spans="1:1" x14ac:dyDescent="0.25">
      <c r="A1471" s="20"/>
    </row>
    <row r="1472" spans="1:1" x14ac:dyDescent="0.25">
      <c r="A1472" s="20"/>
    </row>
    <row r="1473" spans="1:1" x14ac:dyDescent="0.25">
      <c r="A1473" s="20"/>
    </row>
    <row r="1474" spans="1:1" x14ac:dyDescent="0.25">
      <c r="A1474" s="20"/>
    </row>
    <row r="1475" spans="1:1" x14ac:dyDescent="0.25">
      <c r="A1475" s="20"/>
    </row>
    <row r="1476" spans="1:1" x14ac:dyDescent="0.25">
      <c r="A1476" s="20"/>
    </row>
    <row r="1477" spans="1:1" x14ac:dyDescent="0.25">
      <c r="A1477" s="20"/>
    </row>
    <row r="1478" spans="1:1" x14ac:dyDescent="0.25">
      <c r="A1478" s="20"/>
    </row>
    <row r="1479" spans="1:1" x14ac:dyDescent="0.25">
      <c r="A1479" s="20"/>
    </row>
    <row r="1480" spans="1:1" x14ac:dyDescent="0.25">
      <c r="A1480" s="20"/>
    </row>
    <row r="1481" spans="1:1" x14ac:dyDescent="0.25">
      <c r="A1481" s="20"/>
    </row>
    <row r="1482" spans="1:1" x14ac:dyDescent="0.25">
      <c r="A1482" s="20"/>
    </row>
    <row r="1483" spans="1:1" x14ac:dyDescent="0.25">
      <c r="A1483" s="20"/>
    </row>
    <row r="1484" spans="1:1" x14ac:dyDescent="0.25">
      <c r="A1484" s="20"/>
    </row>
    <row r="1485" spans="1:1" x14ac:dyDescent="0.25">
      <c r="A1485" s="20"/>
    </row>
    <row r="1486" spans="1:1" x14ac:dyDescent="0.25">
      <c r="A1486" s="20"/>
    </row>
    <row r="1487" spans="1:1" x14ac:dyDescent="0.25">
      <c r="A1487" s="20"/>
    </row>
    <row r="1488" spans="1:1" x14ac:dyDescent="0.25">
      <c r="A1488" s="20"/>
    </row>
    <row r="1489" spans="1:1" x14ac:dyDescent="0.25">
      <c r="A1489" s="20"/>
    </row>
    <row r="1490" spans="1:1" x14ac:dyDescent="0.25">
      <c r="A1490" s="20"/>
    </row>
    <row r="1491" spans="1:1" x14ac:dyDescent="0.25">
      <c r="A1491" s="20"/>
    </row>
    <row r="1492" spans="1:1" x14ac:dyDescent="0.25">
      <c r="A1492" s="20"/>
    </row>
    <row r="1493" spans="1:1" x14ac:dyDescent="0.25">
      <c r="A1493" s="20"/>
    </row>
    <row r="1494" spans="1:1" x14ac:dyDescent="0.25">
      <c r="A1494" s="20"/>
    </row>
    <row r="1495" spans="1:1" x14ac:dyDescent="0.25">
      <c r="A1495" s="20"/>
    </row>
    <row r="1496" spans="1:1" x14ac:dyDescent="0.25">
      <c r="A1496" s="20"/>
    </row>
    <row r="1497" spans="1:1" x14ac:dyDescent="0.25">
      <c r="A1497" s="20"/>
    </row>
    <row r="1498" spans="1:1" x14ac:dyDescent="0.25">
      <c r="A1498" s="20"/>
    </row>
    <row r="1499" spans="1:1" x14ac:dyDescent="0.25">
      <c r="A1499" s="20"/>
    </row>
    <row r="1500" spans="1:1" x14ac:dyDescent="0.25">
      <c r="A1500" s="20"/>
    </row>
    <row r="1501" spans="1:1" x14ac:dyDescent="0.25">
      <c r="A1501" s="20"/>
    </row>
    <row r="1502" spans="1:1" x14ac:dyDescent="0.25">
      <c r="A1502" s="20"/>
    </row>
    <row r="1503" spans="1:1" x14ac:dyDescent="0.25">
      <c r="A1503" s="20"/>
    </row>
    <row r="1504" spans="1:1" x14ac:dyDescent="0.25">
      <c r="A1504" s="20"/>
    </row>
    <row r="1505" spans="1:1" x14ac:dyDescent="0.25">
      <c r="A1505" s="20"/>
    </row>
    <row r="1506" spans="1:1" x14ac:dyDescent="0.25">
      <c r="A1506" s="20"/>
    </row>
    <row r="1507" spans="1:1" x14ac:dyDescent="0.25">
      <c r="A1507" s="20"/>
    </row>
    <row r="1508" spans="1:1" x14ac:dyDescent="0.25">
      <c r="A1508" s="20"/>
    </row>
    <row r="1509" spans="1:1" x14ac:dyDescent="0.25">
      <c r="A1509" s="20"/>
    </row>
    <row r="1510" spans="1:1" x14ac:dyDescent="0.25">
      <c r="A1510" s="20"/>
    </row>
    <row r="1511" spans="1:1" x14ac:dyDescent="0.25">
      <c r="A1511" s="20"/>
    </row>
    <row r="1512" spans="1:1" x14ac:dyDescent="0.25">
      <c r="A1512" s="20"/>
    </row>
    <row r="1513" spans="1:1" x14ac:dyDescent="0.25">
      <c r="A1513" s="20"/>
    </row>
    <row r="1514" spans="1:1" x14ac:dyDescent="0.25">
      <c r="A1514" s="20"/>
    </row>
    <row r="1515" spans="1:1" x14ac:dyDescent="0.25">
      <c r="A1515" s="20"/>
    </row>
    <row r="1516" spans="1:1" x14ac:dyDescent="0.25">
      <c r="A1516" s="20"/>
    </row>
    <row r="1517" spans="1:1" x14ac:dyDescent="0.25">
      <c r="A1517" s="20"/>
    </row>
    <row r="1518" spans="1:1" x14ac:dyDescent="0.25">
      <c r="A1518" s="20"/>
    </row>
    <row r="1519" spans="1:1" x14ac:dyDescent="0.25">
      <c r="A1519" s="20"/>
    </row>
    <row r="1520" spans="1:1" x14ac:dyDescent="0.25">
      <c r="A1520" s="20"/>
    </row>
    <row r="1521" spans="1:1" x14ac:dyDescent="0.25">
      <c r="A1521" s="20"/>
    </row>
    <row r="1522" spans="1:1" x14ac:dyDescent="0.25">
      <c r="A1522" s="20"/>
    </row>
    <row r="1523" spans="1:1" x14ac:dyDescent="0.25">
      <c r="A1523" s="20"/>
    </row>
    <row r="1524" spans="1:1" x14ac:dyDescent="0.25">
      <c r="A1524" s="20"/>
    </row>
    <row r="1525" spans="1:1" x14ac:dyDescent="0.25">
      <c r="A1525" s="20"/>
    </row>
    <row r="1526" spans="1:1" x14ac:dyDescent="0.25">
      <c r="A1526" s="20"/>
    </row>
    <row r="1527" spans="1:1" x14ac:dyDescent="0.25">
      <c r="A1527" s="20"/>
    </row>
    <row r="1528" spans="1:1" x14ac:dyDescent="0.25">
      <c r="A1528" s="20"/>
    </row>
    <row r="1529" spans="1:1" x14ac:dyDescent="0.25">
      <c r="A1529" s="20"/>
    </row>
    <row r="1530" spans="1:1" x14ac:dyDescent="0.25">
      <c r="A1530" s="20"/>
    </row>
    <row r="1531" spans="1:1" x14ac:dyDescent="0.25">
      <c r="A1531" s="20"/>
    </row>
    <row r="1532" spans="1:1" x14ac:dyDescent="0.25">
      <c r="A1532" s="20"/>
    </row>
    <row r="1533" spans="1:1" x14ac:dyDescent="0.25">
      <c r="A1533" s="20"/>
    </row>
    <row r="1534" spans="1:1" x14ac:dyDescent="0.25">
      <c r="A1534" s="20"/>
    </row>
    <row r="1535" spans="1:1" x14ac:dyDescent="0.25">
      <c r="A1535" s="20"/>
    </row>
    <row r="1536" spans="1:1" x14ac:dyDescent="0.25">
      <c r="A1536" s="20"/>
    </row>
    <row r="1537" spans="1:1" x14ac:dyDescent="0.25">
      <c r="A1537" s="20"/>
    </row>
    <row r="1538" spans="1:1" x14ac:dyDescent="0.25">
      <c r="A1538" s="20"/>
    </row>
    <row r="1539" spans="1:1" x14ac:dyDescent="0.25">
      <c r="A1539" s="20"/>
    </row>
    <row r="1540" spans="1:1" x14ac:dyDescent="0.25">
      <c r="A1540" s="20"/>
    </row>
    <row r="1541" spans="1:1" x14ac:dyDescent="0.25">
      <c r="A1541" s="20"/>
    </row>
    <row r="1542" spans="1:1" x14ac:dyDescent="0.25">
      <c r="A1542" s="20"/>
    </row>
    <row r="1543" spans="1:1" x14ac:dyDescent="0.25">
      <c r="A1543" s="20"/>
    </row>
    <row r="1544" spans="1:1" x14ac:dyDescent="0.25">
      <c r="A1544" s="20"/>
    </row>
    <row r="1545" spans="1:1" x14ac:dyDescent="0.25">
      <c r="A1545" s="20"/>
    </row>
    <row r="1546" spans="1:1" x14ac:dyDescent="0.25">
      <c r="A1546" s="20"/>
    </row>
    <row r="1547" spans="1:1" x14ac:dyDescent="0.25">
      <c r="A1547" s="20"/>
    </row>
    <row r="1548" spans="1:1" x14ac:dyDescent="0.25">
      <c r="A1548" s="20"/>
    </row>
    <row r="1549" spans="1:1" x14ac:dyDescent="0.25">
      <c r="A1549" s="20"/>
    </row>
  </sheetData>
  <mergeCells count="1">
    <mergeCell ref="A1:A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2"/>
  <dimension ref="A1:D655"/>
  <sheetViews>
    <sheetView workbookViewId="0">
      <pane xSplit="1" ySplit="1" topLeftCell="B621" activePane="bottomRight" state="frozen"/>
      <selection pane="topRight" activeCell="B1" sqref="B1"/>
      <selection pane="bottomLeft" activeCell="A2" sqref="A2"/>
      <selection pane="bottomRight" activeCell="D618" sqref="D618"/>
    </sheetView>
  </sheetViews>
  <sheetFormatPr baseColWidth="10" defaultColWidth="9.140625" defaultRowHeight="15" x14ac:dyDescent="0.25"/>
  <cols>
    <col min="1" max="1" width="13.28515625" style="6" customWidth="1"/>
    <col min="2" max="2" width="14" style="3" bestFit="1" customWidth="1"/>
    <col min="3" max="3" width="16.7109375" style="3" bestFit="1" customWidth="1"/>
    <col min="4" max="4" width="15" style="3" bestFit="1" customWidth="1"/>
  </cols>
  <sheetData>
    <row r="1" spans="1:4" x14ac:dyDescent="0.25">
      <c r="A1" s="6" t="s">
        <v>0</v>
      </c>
      <c r="B1" s="4" t="s">
        <v>13</v>
      </c>
      <c r="C1" s="3" t="s">
        <v>14</v>
      </c>
      <c r="D1" s="3" t="s">
        <v>15</v>
      </c>
    </row>
    <row r="2" spans="1:4" x14ac:dyDescent="0.25">
      <c r="A2" s="7">
        <v>24289</v>
      </c>
      <c r="B2" s="5">
        <v>0</v>
      </c>
      <c r="C2" s="5">
        <v>0</v>
      </c>
      <c r="D2" s="5" t="s">
        <v>11</v>
      </c>
    </row>
    <row r="3" spans="1:4" x14ac:dyDescent="0.25">
      <c r="A3" s="7">
        <v>24320</v>
      </c>
      <c r="B3" s="5">
        <v>0</v>
      </c>
      <c r="C3" s="5">
        <v>2.8</v>
      </c>
      <c r="D3" s="5" t="s">
        <v>11</v>
      </c>
    </row>
    <row r="4" spans="1:4" x14ac:dyDescent="0.25">
      <c r="A4" s="7">
        <v>24351</v>
      </c>
      <c r="B4" s="5">
        <v>0</v>
      </c>
      <c r="C4" s="5">
        <v>0</v>
      </c>
      <c r="D4" s="5" t="s">
        <v>11</v>
      </c>
    </row>
    <row r="5" spans="1:4" x14ac:dyDescent="0.25">
      <c r="A5" s="7">
        <v>24381</v>
      </c>
      <c r="B5" s="5">
        <v>0</v>
      </c>
      <c r="C5" s="5">
        <v>0</v>
      </c>
      <c r="D5" s="5" t="s">
        <v>11</v>
      </c>
    </row>
    <row r="6" spans="1:4" x14ac:dyDescent="0.25">
      <c r="A6" s="7">
        <v>24412</v>
      </c>
      <c r="B6" s="5">
        <v>0</v>
      </c>
      <c r="C6" s="5">
        <v>0</v>
      </c>
      <c r="D6" s="5" t="s">
        <v>11</v>
      </c>
    </row>
    <row r="7" spans="1:4" x14ac:dyDescent="0.25">
      <c r="A7" s="7">
        <v>24442</v>
      </c>
      <c r="B7" s="5">
        <v>0</v>
      </c>
      <c r="C7" s="5">
        <v>0</v>
      </c>
      <c r="D7" s="5" t="s">
        <v>11</v>
      </c>
    </row>
    <row r="8" spans="1:4" x14ac:dyDescent="0.25">
      <c r="A8" s="7">
        <v>24473</v>
      </c>
      <c r="B8" s="5">
        <v>0</v>
      </c>
      <c r="C8" s="5">
        <v>0</v>
      </c>
      <c r="D8" s="5" t="s">
        <v>11</v>
      </c>
    </row>
    <row r="9" spans="1:4" x14ac:dyDescent="0.25">
      <c r="A9" s="7">
        <v>24504</v>
      </c>
      <c r="B9" s="5">
        <v>0</v>
      </c>
      <c r="C9" s="5">
        <v>0</v>
      </c>
      <c r="D9" s="5" t="s">
        <v>11</v>
      </c>
    </row>
    <row r="10" spans="1:4" x14ac:dyDescent="0.25">
      <c r="A10" s="7">
        <v>24532</v>
      </c>
      <c r="B10" s="5">
        <v>0</v>
      </c>
      <c r="C10" s="5">
        <v>0</v>
      </c>
      <c r="D10" s="5" t="s">
        <v>11</v>
      </c>
    </row>
    <row r="11" spans="1:4" x14ac:dyDescent="0.25">
      <c r="A11" s="7">
        <v>24563</v>
      </c>
      <c r="B11" s="5">
        <v>0</v>
      </c>
      <c r="C11" s="5">
        <v>0</v>
      </c>
      <c r="D11" s="5" t="s">
        <v>11</v>
      </c>
    </row>
    <row r="12" spans="1:4" x14ac:dyDescent="0.25">
      <c r="A12" s="7">
        <v>24593</v>
      </c>
      <c r="B12" s="5">
        <v>0</v>
      </c>
      <c r="C12" s="5">
        <v>0</v>
      </c>
      <c r="D12" s="5" t="s">
        <v>11</v>
      </c>
    </row>
    <row r="13" spans="1:4" x14ac:dyDescent="0.25">
      <c r="A13" s="7">
        <v>24624</v>
      </c>
      <c r="B13" s="5">
        <v>0</v>
      </c>
      <c r="C13" s="5">
        <v>55.1</v>
      </c>
      <c r="D13" s="5" t="s">
        <v>11</v>
      </c>
    </row>
    <row r="14" spans="1:4" x14ac:dyDescent="0.25">
      <c r="A14" s="7">
        <v>24654</v>
      </c>
      <c r="B14" s="5">
        <v>0</v>
      </c>
      <c r="C14" s="5">
        <v>0</v>
      </c>
      <c r="D14" s="5" t="s">
        <v>11</v>
      </c>
    </row>
    <row r="15" spans="1:4" x14ac:dyDescent="0.25">
      <c r="A15" s="7">
        <v>24685</v>
      </c>
      <c r="B15" s="5">
        <v>0</v>
      </c>
      <c r="C15" s="5">
        <v>0</v>
      </c>
      <c r="D15" s="5" t="s">
        <v>11</v>
      </c>
    </row>
    <row r="16" spans="1:4" x14ac:dyDescent="0.25">
      <c r="A16" s="7">
        <v>24716</v>
      </c>
      <c r="B16" s="5">
        <v>0</v>
      </c>
      <c r="C16" s="5">
        <v>0</v>
      </c>
      <c r="D16" s="5" t="s">
        <v>11</v>
      </c>
    </row>
    <row r="17" spans="1:4" x14ac:dyDescent="0.25">
      <c r="A17" s="7">
        <v>24746</v>
      </c>
      <c r="B17" s="5">
        <v>0</v>
      </c>
      <c r="C17" s="5">
        <v>0</v>
      </c>
      <c r="D17" s="5" t="s">
        <v>11</v>
      </c>
    </row>
    <row r="18" spans="1:4" x14ac:dyDescent="0.25">
      <c r="A18" s="7">
        <v>24777</v>
      </c>
      <c r="B18" s="5">
        <v>0</v>
      </c>
      <c r="C18" s="5">
        <v>0</v>
      </c>
      <c r="D18" s="5" t="s">
        <v>11</v>
      </c>
    </row>
    <row r="19" spans="1:4" x14ac:dyDescent="0.25">
      <c r="A19" s="7">
        <v>24807</v>
      </c>
      <c r="B19" s="5">
        <v>3</v>
      </c>
      <c r="C19" s="5">
        <v>0</v>
      </c>
      <c r="D19" s="5" t="s">
        <v>11</v>
      </c>
    </row>
    <row r="20" spans="1:4" x14ac:dyDescent="0.25">
      <c r="A20" s="7">
        <v>24838</v>
      </c>
      <c r="B20" s="5">
        <v>0</v>
      </c>
      <c r="C20" s="5">
        <v>0</v>
      </c>
      <c r="D20" s="5" t="s">
        <v>11</v>
      </c>
    </row>
    <row r="21" spans="1:4" x14ac:dyDescent="0.25">
      <c r="A21" s="7">
        <v>24869</v>
      </c>
      <c r="B21" s="5">
        <v>0</v>
      </c>
      <c r="C21" s="5">
        <v>0</v>
      </c>
      <c r="D21" s="5" t="s">
        <v>11</v>
      </c>
    </row>
    <row r="22" spans="1:4" x14ac:dyDescent="0.25">
      <c r="A22" s="7">
        <v>24898</v>
      </c>
      <c r="B22" s="5">
        <v>0</v>
      </c>
      <c r="C22" s="5">
        <v>0</v>
      </c>
      <c r="D22" s="5" t="s">
        <v>11</v>
      </c>
    </row>
    <row r="23" spans="1:4" x14ac:dyDescent="0.25">
      <c r="A23" s="7">
        <v>24929</v>
      </c>
      <c r="B23" s="5">
        <v>0</v>
      </c>
      <c r="C23" s="5">
        <v>0</v>
      </c>
      <c r="D23" s="5" t="s">
        <v>11</v>
      </c>
    </row>
    <row r="24" spans="1:4" x14ac:dyDescent="0.25">
      <c r="A24" s="7">
        <v>24959</v>
      </c>
      <c r="B24" s="5">
        <v>0</v>
      </c>
      <c r="C24" s="5">
        <v>0</v>
      </c>
      <c r="D24" s="5" t="s">
        <v>11</v>
      </c>
    </row>
    <row r="25" spans="1:4" x14ac:dyDescent="0.25">
      <c r="A25" s="7">
        <v>24990</v>
      </c>
      <c r="B25" s="5">
        <v>0</v>
      </c>
      <c r="C25" s="5">
        <v>0</v>
      </c>
      <c r="D25" s="5" t="s">
        <v>11</v>
      </c>
    </row>
    <row r="26" spans="1:4" x14ac:dyDescent="0.25">
      <c r="A26" s="7">
        <v>25020</v>
      </c>
      <c r="B26" s="5">
        <v>0</v>
      </c>
      <c r="C26" s="5">
        <v>0</v>
      </c>
      <c r="D26" s="5" t="s">
        <v>11</v>
      </c>
    </row>
    <row r="27" spans="1:4" x14ac:dyDescent="0.25">
      <c r="A27" s="7">
        <v>25051</v>
      </c>
      <c r="B27" s="5">
        <v>0</v>
      </c>
      <c r="C27" s="5">
        <v>0</v>
      </c>
      <c r="D27" s="5" t="s">
        <v>11</v>
      </c>
    </row>
    <row r="28" spans="1:4" x14ac:dyDescent="0.25">
      <c r="A28" s="7">
        <v>25082</v>
      </c>
      <c r="B28" s="5">
        <v>0</v>
      </c>
      <c r="C28" s="5">
        <v>0</v>
      </c>
      <c r="D28" s="5" t="s">
        <v>11</v>
      </c>
    </row>
    <row r="29" spans="1:4" x14ac:dyDescent="0.25">
      <c r="A29" s="7">
        <v>25112</v>
      </c>
      <c r="B29" s="5">
        <v>0</v>
      </c>
      <c r="C29" s="5">
        <v>0</v>
      </c>
      <c r="D29" s="5" t="s">
        <v>11</v>
      </c>
    </row>
    <row r="30" spans="1:4" x14ac:dyDescent="0.25">
      <c r="A30" s="7">
        <v>25143</v>
      </c>
      <c r="B30" s="5">
        <v>0</v>
      </c>
      <c r="C30" s="5">
        <v>0</v>
      </c>
      <c r="D30" s="5" t="s">
        <v>11</v>
      </c>
    </row>
    <row r="31" spans="1:4" x14ac:dyDescent="0.25">
      <c r="A31" s="7">
        <v>25173</v>
      </c>
      <c r="B31" s="5">
        <v>0</v>
      </c>
      <c r="C31" s="5">
        <v>0</v>
      </c>
      <c r="D31" s="5" t="s">
        <v>11</v>
      </c>
    </row>
    <row r="32" spans="1:4" x14ac:dyDescent="0.25">
      <c r="A32" s="7">
        <v>25204</v>
      </c>
      <c r="B32" s="5">
        <v>0</v>
      </c>
      <c r="C32" s="5">
        <v>0</v>
      </c>
      <c r="D32" s="5" t="s">
        <v>11</v>
      </c>
    </row>
    <row r="33" spans="1:4" x14ac:dyDescent="0.25">
      <c r="A33" s="7">
        <v>25235</v>
      </c>
      <c r="B33" s="5">
        <v>0</v>
      </c>
      <c r="C33" s="5">
        <v>0</v>
      </c>
      <c r="D33" s="5" t="s">
        <v>11</v>
      </c>
    </row>
    <row r="34" spans="1:4" x14ac:dyDescent="0.25">
      <c r="A34" s="7">
        <v>25263</v>
      </c>
      <c r="B34" s="5">
        <v>0</v>
      </c>
      <c r="C34" s="5">
        <v>0</v>
      </c>
      <c r="D34" s="5" t="s">
        <v>11</v>
      </c>
    </row>
    <row r="35" spans="1:4" x14ac:dyDescent="0.25">
      <c r="A35" s="7">
        <v>25294</v>
      </c>
      <c r="B35" s="5">
        <v>0</v>
      </c>
      <c r="C35" s="5">
        <v>0</v>
      </c>
      <c r="D35" s="5" t="s">
        <v>11</v>
      </c>
    </row>
    <row r="36" spans="1:4" x14ac:dyDescent="0.25">
      <c r="A36" s="7">
        <v>25324</v>
      </c>
      <c r="B36" s="5">
        <v>0</v>
      </c>
      <c r="C36" s="5">
        <v>0</v>
      </c>
      <c r="D36" s="5" t="s">
        <v>11</v>
      </c>
    </row>
    <row r="37" spans="1:4" x14ac:dyDescent="0.25">
      <c r="A37" s="7">
        <v>25355</v>
      </c>
      <c r="B37" s="5">
        <v>0.2</v>
      </c>
      <c r="C37" s="5">
        <v>1</v>
      </c>
      <c r="D37" s="5" t="s">
        <v>11</v>
      </c>
    </row>
    <row r="38" spans="1:4" x14ac:dyDescent="0.25">
      <c r="A38" s="7">
        <v>25385</v>
      </c>
      <c r="B38" s="5">
        <v>0</v>
      </c>
      <c r="C38" s="5">
        <v>0</v>
      </c>
      <c r="D38" s="5" t="s">
        <v>11</v>
      </c>
    </row>
    <row r="39" spans="1:4" x14ac:dyDescent="0.25">
      <c r="A39" s="7">
        <v>25416</v>
      </c>
      <c r="B39" s="5">
        <v>21</v>
      </c>
      <c r="C39" s="5">
        <v>48.8</v>
      </c>
      <c r="D39" s="5" t="s">
        <v>11</v>
      </c>
    </row>
    <row r="40" spans="1:4" x14ac:dyDescent="0.25">
      <c r="A40" s="7">
        <v>25447</v>
      </c>
      <c r="B40" s="5">
        <v>0</v>
      </c>
      <c r="C40" s="5">
        <v>0</v>
      </c>
      <c r="D40" s="5" t="s">
        <v>11</v>
      </c>
    </row>
    <row r="41" spans="1:4" x14ac:dyDescent="0.25">
      <c r="A41" s="7">
        <v>25477</v>
      </c>
      <c r="B41" s="5">
        <v>0</v>
      </c>
      <c r="C41" s="5">
        <v>0</v>
      </c>
      <c r="D41" s="5" t="s">
        <v>11</v>
      </c>
    </row>
    <row r="42" spans="1:4" x14ac:dyDescent="0.25">
      <c r="A42" s="7">
        <v>25508</v>
      </c>
      <c r="B42" s="5">
        <v>0</v>
      </c>
      <c r="C42" s="5">
        <v>0</v>
      </c>
      <c r="D42" s="5" t="s">
        <v>11</v>
      </c>
    </row>
    <row r="43" spans="1:4" x14ac:dyDescent="0.25">
      <c r="A43" s="7">
        <v>25538</v>
      </c>
      <c r="B43" s="5">
        <v>0</v>
      </c>
      <c r="C43" s="5">
        <v>0</v>
      </c>
      <c r="D43" s="5" t="s">
        <v>11</v>
      </c>
    </row>
    <row r="44" spans="1:4" x14ac:dyDescent="0.25">
      <c r="A44" s="7">
        <v>25569</v>
      </c>
      <c r="B44" s="5">
        <v>0</v>
      </c>
      <c r="C44" s="5" t="s">
        <v>11</v>
      </c>
      <c r="D44" s="5" t="s">
        <v>11</v>
      </c>
    </row>
    <row r="45" spans="1:4" x14ac:dyDescent="0.25">
      <c r="A45" s="7">
        <v>25600</v>
      </c>
      <c r="B45" s="5">
        <v>0</v>
      </c>
      <c r="C45" s="5" t="s">
        <v>11</v>
      </c>
      <c r="D45" s="5" t="s">
        <v>11</v>
      </c>
    </row>
    <row r="46" spans="1:4" x14ac:dyDescent="0.25">
      <c r="A46" s="7">
        <v>25628</v>
      </c>
      <c r="B46" s="5">
        <v>0</v>
      </c>
      <c r="C46" s="5" t="s">
        <v>11</v>
      </c>
      <c r="D46" s="5" t="s">
        <v>11</v>
      </c>
    </row>
    <row r="47" spans="1:4" x14ac:dyDescent="0.25">
      <c r="A47" s="7">
        <v>25659</v>
      </c>
      <c r="B47" s="5">
        <v>0</v>
      </c>
      <c r="C47" s="5" t="s">
        <v>11</v>
      </c>
      <c r="D47" s="5" t="s">
        <v>11</v>
      </c>
    </row>
    <row r="48" spans="1:4" x14ac:dyDescent="0.25">
      <c r="A48" s="7">
        <v>25689</v>
      </c>
      <c r="B48" s="5">
        <v>0.5</v>
      </c>
      <c r="C48" s="5" t="s">
        <v>11</v>
      </c>
      <c r="D48" s="5" t="s">
        <v>11</v>
      </c>
    </row>
    <row r="49" spans="1:4" x14ac:dyDescent="0.25">
      <c r="A49" s="7">
        <v>25720</v>
      </c>
      <c r="B49" s="5">
        <v>0</v>
      </c>
      <c r="C49" s="5" t="s">
        <v>11</v>
      </c>
      <c r="D49" s="5" t="s">
        <v>11</v>
      </c>
    </row>
    <row r="50" spans="1:4" x14ac:dyDescent="0.25">
      <c r="A50" s="7">
        <v>25750</v>
      </c>
      <c r="B50" s="5">
        <v>0</v>
      </c>
      <c r="C50" s="5" t="s">
        <v>11</v>
      </c>
      <c r="D50" s="5" t="s">
        <v>11</v>
      </c>
    </row>
    <row r="51" spans="1:4" x14ac:dyDescent="0.25">
      <c r="A51" s="7">
        <v>25781</v>
      </c>
      <c r="B51" s="5">
        <v>0</v>
      </c>
      <c r="C51" s="5" t="s">
        <v>11</v>
      </c>
      <c r="D51" s="5" t="s">
        <v>11</v>
      </c>
    </row>
    <row r="52" spans="1:4" x14ac:dyDescent="0.25">
      <c r="A52" s="7">
        <v>25812</v>
      </c>
      <c r="B52" s="5">
        <v>0</v>
      </c>
      <c r="C52" s="5" t="s">
        <v>11</v>
      </c>
      <c r="D52" s="5" t="s">
        <v>11</v>
      </c>
    </row>
    <row r="53" spans="1:4" x14ac:dyDescent="0.25">
      <c r="A53" s="7">
        <v>25842</v>
      </c>
      <c r="B53" s="5">
        <v>0</v>
      </c>
      <c r="C53" s="5" t="s">
        <v>11</v>
      </c>
      <c r="D53" s="5" t="s">
        <v>11</v>
      </c>
    </row>
    <row r="54" spans="1:4" x14ac:dyDescent="0.25">
      <c r="A54" s="7">
        <v>25873</v>
      </c>
      <c r="B54" s="5">
        <v>0</v>
      </c>
      <c r="C54" s="5" t="s">
        <v>11</v>
      </c>
      <c r="D54" s="5" t="s">
        <v>11</v>
      </c>
    </row>
    <row r="55" spans="1:4" x14ac:dyDescent="0.25">
      <c r="A55" s="7">
        <v>25903</v>
      </c>
      <c r="B55" s="5">
        <v>0</v>
      </c>
      <c r="C55" s="5" t="s">
        <v>11</v>
      </c>
      <c r="D55" s="5" t="s">
        <v>11</v>
      </c>
    </row>
    <row r="56" spans="1:4" x14ac:dyDescent="0.25">
      <c r="A56" s="7">
        <v>25934</v>
      </c>
      <c r="B56" s="5">
        <v>8.5</v>
      </c>
      <c r="C56" s="5">
        <v>10</v>
      </c>
      <c r="D56" s="5" t="s">
        <v>11</v>
      </c>
    </row>
    <row r="57" spans="1:4" x14ac:dyDescent="0.25">
      <c r="A57" s="7">
        <v>25965</v>
      </c>
      <c r="B57" s="5">
        <v>0</v>
      </c>
      <c r="C57" s="5">
        <v>0</v>
      </c>
      <c r="D57" s="5" t="s">
        <v>11</v>
      </c>
    </row>
    <row r="58" spans="1:4" x14ac:dyDescent="0.25">
      <c r="A58" s="7">
        <v>25993</v>
      </c>
      <c r="B58" s="5">
        <v>0</v>
      </c>
      <c r="C58" s="5">
        <v>0</v>
      </c>
      <c r="D58" s="5" t="s">
        <v>11</v>
      </c>
    </row>
    <row r="59" spans="1:4" x14ac:dyDescent="0.25">
      <c r="A59" s="7">
        <v>26024</v>
      </c>
      <c r="B59" s="5">
        <v>0</v>
      </c>
      <c r="C59" s="5">
        <v>0</v>
      </c>
      <c r="D59" s="5" t="s">
        <v>11</v>
      </c>
    </row>
    <row r="60" spans="1:4" x14ac:dyDescent="0.25">
      <c r="A60" s="7">
        <v>26054</v>
      </c>
      <c r="B60" s="5">
        <v>0</v>
      </c>
      <c r="C60" s="5">
        <v>0</v>
      </c>
      <c r="D60" s="5" t="s">
        <v>11</v>
      </c>
    </row>
    <row r="61" spans="1:4" x14ac:dyDescent="0.25">
      <c r="A61" s="7">
        <v>26085</v>
      </c>
      <c r="B61" s="5">
        <v>22</v>
      </c>
      <c r="C61" s="5">
        <v>17.5</v>
      </c>
      <c r="D61" s="5" t="s">
        <v>11</v>
      </c>
    </row>
    <row r="62" spans="1:4" x14ac:dyDescent="0.25">
      <c r="A62" s="7">
        <v>26115</v>
      </c>
      <c r="B62" s="5">
        <v>0</v>
      </c>
      <c r="C62" s="5">
        <v>0</v>
      </c>
      <c r="D62" s="5" t="s">
        <v>11</v>
      </c>
    </row>
    <row r="63" spans="1:4" x14ac:dyDescent="0.25">
      <c r="A63" s="7">
        <v>26146</v>
      </c>
      <c r="B63" s="5">
        <v>4</v>
      </c>
      <c r="C63" s="5">
        <v>4.5</v>
      </c>
      <c r="D63" s="5" t="s">
        <v>11</v>
      </c>
    </row>
    <row r="64" spans="1:4" x14ac:dyDescent="0.25">
      <c r="A64" s="7">
        <v>26177</v>
      </c>
      <c r="B64" s="5">
        <v>0</v>
      </c>
      <c r="C64" s="5">
        <v>0</v>
      </c>
      <c r="D64" s="5" t="s">
        <v>11</v>
      </c>
    </row>
    <row r="65" spans="1:4" x14ac:dyDescent="0.25">
      <c r="A65" s="7">
        <v>26207</v>
      </c>
      <c r="B65" s="5">
        <v>0</v>
      </c>
      <c r="C65" s="5">
        <v>0</v>
      </c>
      <c r="D65" s="5" t="s">
        <v>11</v>
      </c>
    </row>
    <row r="66" spans="1:4" x14ac:dyDescent="0.25">
      <c r="A66" s="7">
        <v>26238</v>
      </c>
      <c r="B66" s="5">
        <v>0</v>
      </c>
      <c r="C66" s="5">
        <v>0</v>
      </c>
      <c r="D66" s="5" t="s">
        <v>11</v>
      </c>
    </row>
    <row r="67" spans="1:4" x14ac:dyDescent="0.25">
      <c r="A67" s="7">
        <v>26268</v>
      </c>
      <c r="B67" s="5">
        <v>0</v>
      </c>
      <c r="C67" s="5">
        <v>0</v>
      </c>
      <c r="D67" s="5" t="s">
        <v>11</v>
      </c>
    </row>
    <row r="68" spans="1:4" x14ac:dyDescent="0.25">
      <c r="A68" s="7">
        <v>26299</v>
      </c>
      <c r="B68" s="5">
        <v>0</v>
      </c>
      <c r="C68" s="5">
        <v>0</v>
      </c>
      <c r="D68" s="5" t="s">
        <v>11</v>
      </c>
    </row>
    <row r="69" spans="1:4" x14ac:dyDescent="0.25">
      <c r="A69" s="7">
        <v>26330</v>
      </c>
      <c r="B69" s="5">
        <v>0</v>
      </c>
      <c r="C69" s="5">
        <v>2</v>
      </c>
      <c r="D69" s="5" t="s">
        <v>11</v>
      </c>
    </row>
    <row r="70" spans="1:4" x14ac:dyDescent="0.25">
      <c r="A70" s="7">
        <v>26359</v>
      </c>
      <c r="B70" s="5">
        <v>0</v>
      </c>
      <c r="C70" s="5">
        <v>0</v>
      </c>
      <c r="D70" s="5" t="s">
        <v>11</v>
      </c>
    </row>
    <row r="71" spans="1:4" x14ac:dyDescent="0.25">
      <c r="A71" s="7">
        <v>26390</v>
      </c>
      <c r="B71" s="5">
        <v>0</v>
      </c>
      <c r="C71" s="5">
        <v>0</v>
      </c>
      <c r="D71" s="5" t="s">
        <v>11</v>
      </c>
    </row>
    <row r="72" spans="1:4" x14ac:dyDescent="0.25">
      <c r="A72" s="7">
        <v>26420</v>
      </c>
      <c r="B72" s="5">
        <v>0</v>
      </c>
      <c r="C72" s="5">
        <v>0</v>
      </c>
      <c r="D72" s="5" t="s">
        <v>11</v>
      </c>
    </row>
    <row r="73" spans="1:4" x14ac:dyDescent="0.25">
      <c r="A73" s="7">
        <v>26451</v>
      </c>
      <c r="B73" s="5" t="s">
        <v>11</v>
      </c>
      <c r="C73" s="5">
        <v>60.5</v>
      </c>
      <c r="D73" s="5" t="s">
        <v>11</v>
      </c>
    </row>
    <row r="74" spans="1:4" x14ac:dyDescent="0.25">
      <c r="A74" s="7">
        <v>26481</v>
      </c>
      <c r="B74" s="5" t="s">
        <v>11</v>
      </c>
      <c r="C74" s="5">
        <v>17</v>
      </c>
      <c r="D74" s="5" t="s">
        <v>11</v>
      </c>
    </row>
    <row r="75" spans="1:4" x14ac:dyDescent="0.25">
      <c r="A75" s="7">
        <v>26512</v>
      </c>
      <c r="B75" s="5" t="s">
        <v>11</v>
      </c>
      <c r="C75" s="5" t="s">
        <v>11</v>
      </c>
      <c r="D75" s="5" t="s">
        <v>11</v>
      </c>
    </row>
    <row r="76" spans="1:4" x14ac:dyDescent="0.25">
      <c r="A76" s="7">
        <v>26543</v>
      </c>
      <c r="B76" s="5" t="s">
        <v>11</v>
      </c>
      <c r="C76" s="5" t="s">
        <v>11</v>
      </c>
      <c r="D76" s="5" t="s">
        <v>11</v>
      </c>
    </row>
    <row r="77" spans="1:4" x14ac:dyDescent="0.25">
      <c r="A77" s="7">
        <v>26573</v>
      </c>
      <c r="B77" s="5">
        <v>0</v>
      </c>
      <c r="C77" s="5">
        <v>0</v>
      </c>
      <c r="D77" s="5" t="s">
        <v>11</v>
      </c>
    </row>
    <row r="78" spans="1:4" x14ac:dyDescent="0.25">
      <c r="A78" s="7">
        <v>26604</v>
      </c>
      <c r="B78" s="5">
        <v>0</v>
      </c>
      <c r="C78" s="5">
        <v>0</v>
      </c>
      <c r="D78" s="5" t="s">
        <v>11</v>
      </c>
    </row>
    <row r="79" spans="1:4" x14ac:dyDescent="0.25">
      <c r="A79" s="7">
        <v>26634</v>
      </c>
      <c r="B79" s="5">
        <v>0</v>
      </c>
      <c r="C79" s="5">
        <v>0</v>
      </c>
      <c r="D79" s="5" t="s">
        <v>11</v>
      </c>
    </row>
    <row r="80" spans="1:4" x14ac:dyDescent="0.25">
      <c r="A80" s="7">
        <v>26665</v>
      </c>
      <c r="B80" s="5">
        <v>0</v>
      </c>
      <c r="C80" s="5">
        <v>0</v>
      </c>
      <c r="D80" s="5" t="s">
        <v>11</v>
      </c>
    </row>
    <row r="81" spans="1:4" x14ac:dyDescent="0.25">
      <c r="A81" s="7">
        <v>26696</v>
      </c>
      <c r="B81" s="5">
        <v>0</v>
      </c>
      <c r="C81" s="5">
        <v>0</v>
      </c>
      <c r="D81" s="5" t="s">
        <v>11</v>
      </c>
    </row>
    <row r="82" spans="1:4" x14ac:dyDescent="0.25">
      <c r="A82" s="7">
        <v>26724</v>
      </c>
      <c r="B82" s="5">
        <v>0</v>
      </c>
      <c r="C82" s="5">
        <v>0</v>
      </c>
      <c r="D82" s="5" t="s">
        <v>11</v>
      </c>
    </row>
    <row r="83" spans="1:4" x14ac:dyDescent="0.25">
      <c r="A83" s="7">
        <v>26755</v>
      </c>
      <c r="B83" s="5">
        <v>2</v>
      </c>
      <c r="C83" s="5">
        <v>3</v>
      </c>
      <c r="D83" s="5" t="s">
        <v>11</v>
      </c>
    </row>
    <row r="84" spans="1:4" x14ac:dyDescent="0.25">
      <c r="A84" s="7">
        <v>26785</v>
      </c>
      <c r="B84" s="5">
        <v>0</v>
      </c>
      <c r="C84" s="5">
        <v>0</v>
      </c>
      <c r="D84" s="5" t="s">
        <v>11</v>
      </c>
    </row>
    <row r="85" spans="1:4" x14ac:dyDescent="0.25">
      <c r="A85" s="7">
        <v>26816</v>
      </c>
      <c r="B85" s="5">
        <v>15.5</v>
      </c>
      <c r="C85" s="5">
        <v>12</v>
      </c>
      <c r="D85" s="5" t="s">
        <v>11</v>
      </c>
    </row>
    <row r="86" spans="1:4" x14ac:dyDescent="0.25">
      <c r="A86" s="7">
        <v>26846</v>
      </c>
      <c r="B86" s="5">
        <v>0</v>
      </c>
      <c r="C86" s="5">
        <v>0</v>
      </c>
      <c r="D86" s="5" t="s">
        <v>11</v>
      </c>
    </row>
    <row r="87" spans="1:4" x14ac:dyDescent="0.25">
      <c r="A87" s="7">
        <v>26877</v>
      </c>
      <c r="B87" s="5">
        <v>0</v>
      </c>
      <c r="C87" s="5">
        <v>0</v>
      </c>
      <c r="D87" s="5" t="s">
        <v>11</v>
      </c>
    </row>
    <row r="88" spans="1:4" x14ac:dyDescent="0.25">
      <c r="A88" s="7">
        <v>26908</v>
      </c>
      <c r="B88" s="5">
        <v>0</v>
      </c>
      <c r="C88" s="5">
        <v>0</v>
      </c>
      <c r="D88" s="5" t="s">
        <v>11</v>
      </c>
    </row>
    <row r="89" spans="1:4" x14ac:dyDescent="0.25">
      <c r="A89" s="7">
        <v>26938</v>
      </c>
      <c r="B89" s="5">
        <v>0</v>
      </c>
      <c r="C89" s="5">
        <v>0</v>
      </c>
      <c r="D89" s="5" t="s">
        <v>11</v>
      </c>
    </row>
    <row r="90" spans="1:4" x14ac:dyDescent="0.25">
      <c r="A90" s="7">
        <v>26969</v>
      </c>
      <c r="B90" s="5">
        <v>0</v>
      </c>
      <c r="C90" s="5">
        <v>0</v>
      </c>
      <c r="D90" s="5" t="s">
        <v>11</v>
      </c>
    </row>
    <row r="91" spans="1:4" x14ac:dyDescent="0.25">
      <c r="A91" s="7">
        <v>26999</v>
      </c>
      <c r="B91" s="5">
        <v>0</v>
      </c>
      <c r="C91" s="5">
        <v>0</v>
      </c>
      <c r="D91" s="5" t="s">
        <v>11</v>
      </c>
    </row>
    <row r="92" spans="1:4" x14ac:dyDescent="0.25">
      <c r="A92" s="7">
        <v>27030</v>
      </c>
      <c r="B92" s="5">
        <v>0</v>
      </c>
      <c r="C92" s="5">
        <v>0</v>
      </c>
      <c r="D92" s="5" t="s">
        <v>11</v>
      </c>
    </row>
    <row r="93" spans="1:4" x14ac:dyDescent="0.25">
      <c r="A93" s="7">
        <v>27061</v>
      </c>
      <c r="B93" s="5">
        <v>0</v>
      </c>
      <c r="C93" s="5">
        <v>0</v>
      </c>
      <c r="D93" s="5" t="s">
        <v>11</v>
      </c>
    </row>
    <row r="94" spans="1:4" x14ac:dyDescent="0.25">
      <c r="A94" s="7">
        <v>27089</v>
      </c>
      <c r="B94" s="5">
        <v>0</v>
      </c>
      <c r="C94" s="5">
        <v>0</v>
      </c>
      <c r="D94" s="5" t="s">
        <v>11</v>
      </c>
    </row>
    <row r="95" spans="1:4" x14ac:dyDescent="0.25">
      <c r="A95" s="7">
        <v>27120</v>
      </c>
      <c r="B95" s="5">
        <v>0</v>
      </c>
      <c r="C95" s="5">
        <v>0</v>
      </c>
      <c r="D95" s="5" t="s">
        <v>11</v>
      </c>
    </row>
    <row r="96" spans="1:4" x14ac:dyDescent="0.25">
      <c r="A96" s="7">
        <v>27150</v>
      </c>
      <c r="B96" s="5">
        <v>0</v>
      </c>
      <c r="C96" s="5">
        <v>0</v>
      </c>
      <c r="D96" s="5" t="s">
        <v>11</v>
      </c>
    </row>
    <row r="97" spans="1:4" x14ac:dyDescent="0.25">
      <c r="A97" s="7">
        <v>27181</v>
      </c>
      <c r="B97" s="5">
        <v>0</v>
      </c>
      <c r="C97" s="5">
        <v>3</v>
      </c>
      <c r="D97" s="5" t="s">
        <v>11</v>
      </c>
    </row>
    <row r="98" spans="1:4" x14ac:dyDescent="0.25">
      <c r="A98" s="7">
        <v>27211</v>
      </c>
      <c r="B98" s="5">
        <v>0</v>
      </c>
      <c r="C98" s="5">
        <v>1</v>
      </c>
      <c r="D98" s="5" t="s">
        <v>11</v>
      </c>
    </row>
    <row r="99" spans="1:4" x14ac:dyDescent="0.25">
      <c r="A99" s="7">
        <v>27242</v>
      </c>
      <c r="B99" s="5">
        <v>0</v>
      </c>
      <c r="C99" s="5">
        <v>0</v>
      </c>
      <c r="D99" s="5" t="s">
        <v>11</v>
      </c>
    </row>
    <row r="100" spans="1:4" x14ac:dyDescent="0.25">
      <c r="A100" s="7">
        <v>27273</v>
      </c>
      <c r="B100" s="5">
        <v>8</v>
      </c>
      <c r="C100" s="5">
        <v>13.5</v>
      </c>
      <c r="D100" s="5" t="s">
        <v>11</v>
      </c>
    </row>
    <row r="101" spans="1:4" x14ac:dyDescent="0.25">
      <c r="A101" s="7">
        <v>27303</v>
      </c>
      <c r="B101" s="5">
        <v>0</v>
      </c>
      <c r="C101" s="5">
        <v>0</v>
      </c>
      <c r="D101" s="5" t="s">
        <v>11</v>
      </c>
    </row>
    <row r="102" spans="1:4" x14ac:dyDescent="0.25">
      <c r="A102" s="7">
        <v>27334</v>
      </c>
      <c r="B102" s="5">
        <v>0</v>
      </c>
      <c r="C102" s="5">
        <v>0</v>
      </c>
      <c r="D102" s="5" t="s">
        <v>11</v>
      </c>
    </row>
    <row r="103" spans="1:4" x14ac:dyDescent="0.25">
      <c r="A103" s="7">
        <v>27364</v>
      </c>
      <c r="B103" s="5">
        <v>0</v>
      </c>
      <c r="C103" s="5">
        <v>0</v>
      </c>
      <c r="D103" s="5" t="s">
        <v>11</v>
      </c>
    </row>
    <row r="104" spans="1:4" x14ac:dyDescent="0.25">
      <c r="A104" s="7">
        <v>27395</v>
      </c>
      <c r="B104" s="5">
        <v>0</v>
      </c>
      <c r="C104" s="5">
        <v>0</v>
      </c>
      <c r="D104" s="5" t="s">
        <v>11</v>
      </c>
    </row>
    <row r="105" spans="1:4" x14ac:dyDescent="0.25">
      <c r="A105" s="7">
        <v>27426</v>
      </c>
      <c r="B105" s="5">
        <v>0</v>
      </c>
      <c r="C105" s="5">
        <v>0</v>
      </c>
      <c r="D105" s="5" t="s">
        <v>11</v>
      </c>
    </row>
    <row r="106" spans="1:4" x14ac:dyDescent="0.25">
      <c r="A106" s="7">
        <v>27454</v>
      </c>
      <c r="B106" s="5">
        <v>7</v>
      </c>
      <c r="C106" s="5">
        <v>11.5</v>
      </c>
      <c r="D106" s="5" t="s">
        <v>11</v>
      </c>
    </row>
    <row r="107" spans="1:4" x14ac:dyDescent="0.25">
      <c r="A107" s="7">
        <v>27485</v>
      </c>
      <c r="B107" s="5">
        <v>0</v>
      </c>
      <c r="C107" s="5">
        <v>0</v>
      </c>
      <c r="D107" s="5" t="s">
        <v>11</v>
      </c>
    </row>
    <row r="108" spans="1:4" x14ac:dyDescent="0.25">
      <c r="A108" s="7">
        <v>27515</v>
      </c>
      <c r="B108" s="5">
        <v>20</v>
      </c>
      <c r="C108" s="5">
        <v>16.5</v>
      </c>
      <c r="D108" s="5" t="s">
        <v>11</v>
      </c>
    </row>
    <row r="109" spans="1:4" x14ac:dyDescent="0.25">
      <c r="A109" s="7">
        <v>27546</v>
      </c>
      <c r="B109" s="5">
        <v>12</v>
      </c>
      <c r="C109" s="5">
        <v>21.5</v>
      </c>
      <c r="D109" s="5" t="s">
        <v>11</v>
      </c>
    </row>
    <row r="110" spans="1:4" x14ac:dyDescent="0.25">
      <c r="A110" s="7">
        <v>27576</v>
      </c>
      <c r="B110" s="5">
        <v>0</v>
      </c>
      <c r="C110" s="5">
        <v>0</v>
      </c>
      <c r="D110" s="5" t="s">
        <v>11</v>
      </c>
    </row>
    <row r="111" spans="1:4" x14ac:dyDescent="0.25">
      <c r="A111" s="7">
        <v>27607</v>
      </c>
      <c r="B111" s="5">
        <v>0</v>
      </c>
      <c r="C111" s="5">
        <v>0</v>
      </c>
      <c r="D111" s="5" t="s">
        <v>11</v>
      </c>
    </row>
    <row r="112" spans="1:4" x14ac:dyDescent="0.25">
      <c r="A112" s="7">
        <v>27638</v>
      </c>
      <c r="B112" s="5">
        <v>0</v>
      </c>
      <c r="C112" s="5">
        <v>0</v>
      </c>
      <c r="D112" s="5" t="s">
        <v>11</v>
      </c>
    </row>
    <row r="113" spans="1:4" x14ac:dyDescent="0.25">
      <c r="A113" s="7">
        <v>27668</v>
      </c>
      <c r="B113" s="5">
        <v>0</v>
      </c>
      <c r="C113" s="5">
        <v>0</v>
      </c>
      <c r="D113" s="5" t="s">
        <v>11</v>
      </c>
    </row>
    <row r="114" spans="1:4" x14ac:dyDescent="0.25">
      <c r="A114" s="7">
        <v>27699</v>
      </c>
      <c r="B114" s="5">
        <v>0</v>
      </c>
      <c r="C114" s="5">
        <v>0</v>
      </c>
      <c r="D114" s="5" t="s">
        <v>11</v>
      </c>
    </row>
    <row r="115" spans="1:4" x14ac:dyDescent="0.25">
      <c r="A115" s="7">
        <v>27729</v>
      </c>
      <c r="B115" s="5">
        <v>0</v>
      </c>
      <c r="C115" s="5">
        <v>0</v>
      </c>
      <c r="D115" s="5" t="s">
        <v>11</v>
      </c>
    </row>
    <row r="116" spans="1:4" x14ac:dyDescent="0.25">
      <c r="A116" s="7">
        <v>27760</v>
      </c>
      <c r="B116" s="5">
        <v>0</v>
      </c>
      <c r="C116" s="5">
        <v>0</v>
      </c>
      <c r="D116" s="5" t="s">
        <v>11</v>
      </c>
    </row>
    <row r="117" spans="1:4" x14ac:dyDescent="0.25">
      <c r="A117" s="7">
        <v>27791</v>
      </c>
      <c r="B117" s="5">
        <v>0</v>
      </c>
      <c r="C117" s="5">
        <v>0</v>
      </c>
      <c r="D117" s="5" t="s">
        <v>11</v>
      </c>
    </row>
    <row r="118" spans="1:4" x14ac:dyDescent="0.25">
      <c r="A118" s="7">
        <v>27820</v>
      </c>
      <c r="B118" s="5">
        <v>0</v>
      </c>
      <c r="C118" s="5">
        <v>0</v>
      </c>
      <c r="D118" s="5" t="s">
        <v>11</v>
      </c>
    </row>
    <row r="119" spans="1:4" x14ac:dyDescent="0.25">
      <c r="A119" s="7">
        <v>27851</v>
      </c>
      <c r="B119" s="5">
        <v>0</v>
      </c>
      <c r="C119" s="5">
        <v>0</v>
      </c>
      <c r="D119" s="5" t="s">
        <v>11</v>
      </c>
    </row>
    <row r="120" spans="1:4" x14ac:dyDescent="0.25">
      <c r="A120" s="7">
        <v>27881</v>
      </c>
      <c r="B120" s="5">
        <v>16</v>
      </c>
      <c r="C120" s="5">
        <v>27</v>
      </c>
      <c r="D120" s="5" t="s">
        <v>11</v>
      </c>
    </row>
    <row r="121" spans="1:4" x14ac:dyDescent="0.25">
      <c r="A121" s="7">
        <v>27912</v>
      </c>
      <c r="B121" s="5">
        <v>0</v>
      </c>
      <c r="C121" s="5">
        <v>0</v>
      </c>
      <c r="D121" s="5" t="s">
        <v>11</v>
      </c>
    </row>
    <row r="122" spans="1:4" x14ac:dyDescent="0.25">
      <c r="A122" s="7">
        <v>27942</v>
      </c>
      <c r="B122" s="5">
        <v>0</v>
      </c>
      <c r="C122" s="5">
        <v>0</v>
      </c>
      <c r="D122" s="5" t="s">
        <v>11</v>
      </c>
    </row>
    <row r="123" spans="1:4" x14ac:dyDescent="0.25">
      <c r="A123" s="7">
        <v>27973</v>
      </c>
      <c r="B123" s="5">
        <v>4.5</v>
      </c>
      <c r="C123" s="5">
        <v>8.5</v>
      </c>
      <c r="D123" s="5" t="s">
        <v>11</v>
      </c>
    </row>
    <row r="124" spans="1:4" x14ac:dyDescent="0.25">
      <c r="A124" s="7">
        <v>28004</v>
      </c>
      <c r="B124" s="5">
        <v>1</v>
      </c>
      <c r="C124" s="5">
        <v>1</v>
      </c>
      <c r="D124" s="5" t="s">
        <v>11</v>
      </c>
    </row>
    <row r="125" spans="1:4" x14ac:dyDescent="0.25">
      <c r="A125" s="7">
        <v>28034</v>
      </c>
      <c r="B125" s="5">
        <v>0</v>
      </c>
      <c r="C125" s="5">
        <v>0</v>
      </c>
      <c r="D125" s="5" t="s">
        <v>11</v>
      </c>
    </row>
    <row r="126" spans="1:4" x14ac:dyDescent="0.25">
      <c r="A126" s="7">
        <v>28065</v>
      </c>
      <c r="B126" s="5">
        <v>0</v>
      </c>
      <c r="C126" s="5">
        <v>0</v>
      </c>
      <c r="D126" s="5" t="s">
        <v>11</v>
      </c>
    </row>
    <row r="127" spans="1:4" x14ac:dyDescent="0.25">
      <c r="A127" s="7">
        <v>28095</v>
      </c>
      <c r="B127" s="5">
        <v>0</v>
      </c>
      <c r="C127" s="5">
        <v>0</v>
      </c>
      <c r="D127" s="5" t="s">
        <v>11</v>
      </c>
    </row>
    <row r="128" spans="1:4" x14ac:dyDescent="0.25">
      <c r="A128" s="7">
        <v>28126</v>
      </c>
      <c r="B128" s="5">
        <v>0</v>
      </c>
      <c r="C128" s="5">
        <v>0</v>
      </c>
      <c r="D128" s="5" t="s">
        <v>11</v>
      </c>
    </row>
    <row r="129" spans="1:4" x14ac:dyDescent="0.25">
      <c r="A129" s="7">
        <v>28157</v>
      </c>
      <c r="B129" s="5">
        <v>0</v>
      </c>
      <c r="C129" s="5">
        <v>0</v>
      </c>
      <c r="D129" s="5" t="s">
        <v>11</v>
      </c>
    </row>
    <row r="130" spans="1:4" x14ac:dyDescent="0.25">
      <c r="A130" s="7">
        <v>28185</v>
      </c>
      <c r="B130" s="5">
        <v>0</v>
      </c>
      <c r="C130" s="5">
        <v>0</v>
      </c>
      <c r="D130" s="5" t="s">
        <v>11</v>
      </c>
    </row>
    <row r="131" spans="1:4" x14ac:dyDescent="0.25">
      <c r="A131" s="7">
        <v>28216</v>
      </c>
      <c r="B131" s="5">
        <v>15.5</v>
      </c>
      <c r="C131" s="5" t="s">
        <v>11</v>
      </c>
      <c r="D131" s="5" t="s">
        <v>11</v>
      </c>
    </row>
    <row r="132" spans="1:4" x14ac:dyDescent="0.25">
      <c r="A132" s="7">
        <v>28246</v>
      </c>
      <c r="B132" s="5">
        <v>0</v>
      </c>
      <c r="C132" s="5">
        <v>0</v>
      </c>
      <c r="D132" s="5" t="s">
        <v>11</v>
      </c>
    </row>
    <row r="133" spans="1:4" x14ac:dyDescent="0.25">
      <c r="A133" s="7">
        <v>28277</v>
      </c>
      <c r="B133" s="5">
        <v>0</v>
      </c>
      <c r="C133" s="5">
        <v>0</v>
      </c>
      <c r="D133" s="5" t="s">
        <v>11</v>
      </c>
    </row>
    <row r="134" spans="1:4" x14ac:dyDescent="0.25">
      <c r="A134" s="7">
        <v>28307</v>
      </c>
      <c r="B134" s="5">
        <v>12</v>
      </c>
      <c r="C134" s="5">
        <v>13</v>
      </c>
      <c r="D134" s="5" t="s">
        <v>11</v>
      </c>
    </row>
    <row r="135" spans="1:4" x14ac:dyDescent="0.25">
      <c r="A135" s="7">
        <v>28338</v>
      </c>
      <c r="B135" s="5">
        <v>0</v>
      </c>
      <c r="C135" s="5">
        <v>0.5</v>
      </c>
      <c r="D135" s="5" t="s">
        <v>11</v>
      </c>
    </row>
    <row r="136" spans="1:4" x14ac:dyDescent="0.25">
      <c r="A136" s="7">
        <v>28369</v>
      </c>
      <c r="B136" s="5">
        <v>0</v>
      </c>
      <c r="C136" s="5">
        <v>0</v>
      </c>
      <c r="D136" s="5" t="s">
        <v>11</v>
      </c>
    </row>
    <row r="137" spans="1:4" x14ac:dyDescent="0.25">
      <c r="A137" s="7">
        <v>28399</v>
      </c>
      <c r="B137" s="5">
        <v>0</v>
      </c>
      <c r="C137" s="5">
        <v>0</v>
      </c>
      <c r="D137" s="5" t="s">
        <v>11</v>
      </c>
    </row>
    <row r="138" spans="1:4" x14ac:dyDescent="0.25">
      <c r="A138" s="7">
        <v>28430</v>
      </c>
      <c r="B138" s="5">
        <v>0</v>
      </c>
      <c r="C138" s="5">
        <v>0</v>
      </c>
      <c r="D138" s="5" t="s">
        <v>11</v>
      </c>
    </row>
    <row r="139" spans="1:4" x14ac:dyDescent="0.25">
      <c r="A139" s="7">
        <v>28460</v>
      </c>
      <c r="B139" s="5">
        <v>0</v>
      </c>
      <c r="C139" s="5">
        <v>0</v>
      </c>
      <c r="D139" s="5" t="s">
        <v>11</v>
      </c>
    </row>
    <row r="140" spans="1:4" x14ac:dyDescent="0.25">
      <c r="A140" s="7">
        <v>28491</v>
      </c>
      <c r="B140" s="5">
        <v>0</v>
      </c>
      <c r="C140" s="5">
        <v>0</v>
      </c>
      <c r="D140" s="5" t="s">
        <v>11</v>
      </c>
    </row>
    <row r="141" spans="1:4" x14ac:dyDescent="0.25">
      <c r="A141" s="7">
        <v>28522</v>
      </c>
      <c r="B141" s="5">
        <v>0</v>
      </c>
      <c r="C141" s="5">
        <v>0</v>
      </c>
      <c r="D141" s="5" t="s">
        <v>11</v>
      </c>
    </row>
    <row r="142" spans="1:4" x14ac:dyDescent="0.25">
      <c r="A142" s="7">
        <v>28550</v>
      </c>
      <c r="B142" s="5">
        <v>0</v>
      </c>
      <c r="C142" s="5">
        <v>0</v>
      </c>
      <c r="D142" s="5" t="s">
        <v>11</v>
      </c>
    </row>
    <row r="143" spans="1:4" x14ac:dyDescent="0.25">
      <c r="A143" s="7">
        <v>28581</v>
      </c>
      <c r="B143" s="5">
        <v>0</v>
      </c>
      <c r="C143" s="5">
        <v>0</v>
      </c>
      <c r="D143" s="5" t="s">
        <v>11</v>
      </c>
    </row>
    <row r="144" spans="1:4" x14ac:dyDescent="0.25">
      <c r="A144" s="7">
        <v>28611</v>
      </c>
      <c r="B144" s="5">
        <v>0</v>
      </c>
      <c r="C144" s="5">
        <v>0</v>
      </c>
      <c r="D144" s="5" t="s">
        <v>11</v>
      </c>
    </row>
    <row r="145" spans="1:4" x14ac:dyDescent="0.25">
      <c r="A145" s="7">
        <v>28642</v>
      </c>
      <c r="B145" s="5">
        <v>0</v>
      </c>
      <c r="C145" s="5">
        <v>3.5</v>
      </c>
      <c r="D145" s="5" t="s">
        <v>11</v>
      </c>
    </row>
    <row r="146" spans="1:4" x14ac:dyDescent="0.25">
      <c r="A146" s="7">
        <v>28672</v>
      </c>
      <c r="B146" s="5">
        <v>0</v>
      </c>
      <c r="C146" s="5">
        <v>2</v>
      </c>
      <c r="D146" s="5" t="s">
        <v>11</v>
      </c>
    </row>
    <row r="147" spans="1:4" x14ac:dyDescent="0.25">
      <c r="A147" s="7">
        <v>28703</v>
      </c>
      <c r="B147" s="5">
        <v>0</v>
      </c>
      <c r="C147" s="5">
        <v>0</v>
      </c>
      <c r="D147" s="5" t="s">
        <v>11</v>
      </c>
    </row>
    <row r="148" spans="1:4" x14ac:dyDescent="0.25">
      <c r="A148" s="7">
        <v>28734</v>
      </c>
      <c r="B148" s="5">
        <v>0</v>
      </c>
      <c r="C148" s="5">
        <v>0</v>
      </c>
      <c r="D148" s="5" t="s">
        <v>11</v>
      </c>
    </row>
    <row r="149" spans="1:4" x14ac:dyDescent="0.25">
      <c r="A149" s="7">
        <v>28764</v>
      </c>
      <c r="B149" s="5">
        <v>0</v>
      </c>
      <c r="C149" s="5">
        <v>0</v>
      </c>
      <c r="D149" s="5" t="s">
        <v>11</v>
      </c>
    </row>
    <row r="150" spans="1:4" x14ac:dyDescent="0.25">
      <c r="A150" s="7">
        <v>28795</v>
      </c>
      <c r="B150" s="5">
        <v>0</v>
      </c>
      <c r="C150" s="5">
        <v>0</v>
      </c>
      <c r="D150" s="5" t="s">
        <v>11</v>
      </c>
    </row>
    <row r="151" spans="1:4" x14ac:dyDescent="0.25">
      <c r="A151" s="7">
        <v>28825</v>
      </c>
      <c r="B151" s="5">
        <v>0</v>
      </c>
      <c r="C151" s="5">
        <v>0</v>
      </c>
      <c r="D151" s="5" t="s">
        <v>11</v>
      </c>
    </row>
    <row r="152" spans="1:4" x14ac:dyDescent="0.25">
      <c r="A152" s="7">
        <v>28856</v>
      </c>
      <c r="B152" s="5">
        <v>0</v>
      </c>
      <c r="C152" s="5">
        <v>0</v>
      </c>
      <c r="D152" s="5" t="s">
        <v>11</v>
      </c>
    </row>
    <row r="153" spans="1:4" x14ac:dyDescent="0.25">
      <c r="A153" s="7">
        <v>28887</v>
      </c>
      <c r="B153" s="5">
        <v>0</v>
      </c>
      <c r="C153" s="5">
        <v>0</v>
      </c>
      <c r="D153" s="5" t="s">
        <v>11</v>
      </c>
    </row>
    <row r="154" spans="1:4" x14ac:dyDescent="0.25">
      <c r="A154" s="7">
        <v>28915</v>
      </c>
      <c r="B154" s="5">
        <v>2</v>
      </c>
      <c r="C154" s="5">
        <v>0</v>
      </c>
      <c r="D154" s="5" t="s">
        <v>11</v>
      </c>
    </row>
    <row r="155" spans="1:4" x14ac:dyDescent="0.25">
      <c r="A155" s="7">
        <v>28946</v>
      </c>
      <c r="B155" s="5">
        <v>0</v>
      </c>
      <c r="C155" s="5">
        <v>0</v>
      </c>
      <c r="D155" s="5" t="s">
        <v>11</v>
      </c>
    </row>
    <row r="156" spans="1:4" x14ac:dyDescent="0.25">
      <c r="A156" s="7">
        <v>28976</v>
      </c>
      <c r="B156" s="5">
        <v>0</v>
      </c>
      <c r="C156" s="5">
        <v>0</v>
      </c>
      <c r="D156" s="5" t="s">
        <v>11</v>
      </c>
    </row>
    <row r="157" spans="1:4" x14ac:dyDescent="0.25">
      <c r="A157" s="7">
        <v>29007</v>
      </c>
      <c r="B157" s="5">
        <v>0</v>
      </c>
      <c r="C157" s="5">
        <v>0</v>
      </c>
      <c r="D157" s="5" t="s">
        <v>11</v>
      </c>
    </row>
    <row r="158" spans="1:4" x14ac:dyDescent="0.25">
      <c r="A158" s="7">
        <v>29037</v>
      </c>
      <c r="B158" s="5">
        <v>0</v>
      </c>
      <c r="C158" s="5">
        <v>0</v>
      </c>
      <c r="D158" s="5" t="s">
        <v>11</v>
      </c>
    </row>
    <row r="159" spans="1:4" x14ac:dyDescent="0.25">
      <c r="A159" s="7">
        <v>29068</v>
      </c>
      <c r="B159" s="5">
        <v>0</v>
      </c>
      <c r="C159" s="5">
        <v>0</v>
      </c>
      <c r="D159" s="5" t="s">
        <v>11</v>
      </c>
    </row>
    <row r="160" spans="1:4" x14ac:dyDescent="0.25">
      <c r="A160" s="7">
        <v>29099</v>
      </c>
      <c r="B160" s="5">
        <v>2.5</v>
      </c>
      <c r="C160" s="5">
        <v>0</v>
      </c>
      <c r="D160" s="5" t="s">
        <v>11</v>
      </c>
    </row>
    <row r="161" spans="1:4" x14ac:dyDescent="0.25">
      <c r="A161" s="7">
        <v>29129</v>
      </c>
      <c r="B161" s="5">
        <v>0</v>
      </c>
      <c r="C161" s="5">
        <v>0</v>
      </c>
      <c r="D161" s="5" t="s">
        <v>11</v>
      </c>
    </row>
    <row r="162" spans="1:4" x14ac:dyDescent="0.25">
      <c r="A162" s="7">
        <v>29160</v>
      </c>
      <c r="B162" s="5">
        <v>0</v>
      </c>
      <c r="C162" s="5">
        <v>0</v>
      </c>
      <c r="D162" s="5" t="s">
        <v>11</v>
      </c>
    </row>
    <row r="163" spans="1:4" x14ac:dyDescent="0.25">
      <c r="A163" s="7">
        <v>29190</v>
      </c>
      <c r="B163" s="5">
        <v>0</v>
      </c>
      <c r="C163" s="5">
        <v>0</v>
      </c>
      <c r="D163" s="5" t="s">
        <v>11</v>
      </c>
    </row>
    <row r="164" spans="1:4" x14ac:dyDescent="0.25">
      <c r="A164" s="7">
        <v>29221</v>
      </c>
      <c r="B164" s="5">
        <v>0</v>
      </c>
      <c r="C164" s="5">
        <v>0</v>
      </c>
      <c r="D164" s="5" t="s">
        <v>11</v>
      </c>
    </row>
    <row r="165" spans="1:4" x14ac:dyDescent="0.25">
      <c r="A165" s="7">
        <v>29252</v>
      </c>
      <c r="B165" s="5">
        <v>0</v>
      </c>
      <c r="C165" s="5">
        <v>0</v>
      </c>
      <c r="D165" s="5" t="s">
        <v>11</v>
      </c>
    </row>
    <row r="166" spans="1:4" x14ac:dyDescent="0.25">
      <c r="A166" s="7">
        <v>29281</v>
      </c>
      <c r="B166" s="5">
        <v>0</v>
      </c>
      <c r="C166" s="5">
        <v>0</v>
      </c>
      <c r="D166" s="5" t="s">
        <v>11</v>
      </c>
    </row>
    <row r="167" spans="1:4" x14ac:dyDescent="0.25">
      <c r="A167" s="7">
        <v>29312</v>
      </c>
      <c r="B167" s="5">
        <v>22</v>
      </c>
      <c r="C167" s="5">
        <v>33.4</v>
      </c>
      <c r="D167" s="5" t="s">
        <v>11</v>
      </c>
    </row>
    <row r="168" spans="1:4" x14ac:dyDescent="0.25">
      <c r="A168" s="7">
        <v>29342</v>
      </c>
      <c r="B168" s="5">
        <v>0</v>
      </c>
      <c r="C168" s="5">
        <v>0</v>
      </c>
      <c r="D168" s="5" t="s">
        <v>11</v>
      </c>
    </row>
    <row r="169" spans="1:4" x14ac:dyDescent="0.25">
      <c r="A169" s="7">
        <v>29373</v>
      </c>
      <c r="B169" s="5">
        <v>0</v>
      </c>
      <c r="C169" s="5">
        <v>0</v>
      </c>
      <c r="D169" s="5" t="s">
        <v>11</v>
      </c>
    </row>
    <row r="170" spans="1:4" x14ac:dyDescent="0.25">
      <c r="A170" s="7">
        <v>29403</v>
      </c>
      <c r="B170" s="5">
        <v>19</v>
      </c>
      <c r="C170" s="5">
        <v>27.5</v>
      </c>
      <c r="D170" s="5" t="s">
        <v>11</v>
      </c>
    </row>
    <row r="171" spans="1:4" x14ac:dyDescent="0.25">
      <c r="A171" s="7">
        <v>29434</v>
      </c>
      <c r="B171" s="5">
        <v>7</v>
      </c>
      <c r="C171" s="5">
        <v>9</v>
      </c>
      <c r="D171" s="5" t="s">
        <v>11</v>
      </c>
    </row>
    <row r="172" spans="1:4" x14ac:dyDescent="0.25">
      <c r="A172" s="7">
        <v>29465</v>
      </c>
      <c r="B172" s="5">
        <v>8.5</v>
      </c>
      <c r="C172" s="5">
        <v>7</v>
      </c>
      <c r="D172" s="5" t="s">
        <v>11</v>
      </c>
    </row>
    <row r="173" spans="1:4" x14ac:dyDescent="0.25">
      <c r="A173" s="7">
        <v>29495</v>
      </c>
      <c r="B173" s="5">
        <v>4</v>
      </c>
      <c r="C173" s="5">
        <v>12</v>
      </c>
      <c r="D173" s="5" t="s">
        <v>11</v>
      </c>
    </row>
    <row r="174" spans="1:4" x14ac:dyDescent="0.25">
      <c r="A174" s="7">
        <v>29526</v>
      </c>
      <c r="B174" s="5">
        <v>1.5</v>
      </c>
      <c r="C174" s="5">
        <v>0</v>
      </c>
      <c r="D174" s="5" t="s">
        <v>11</v>
      </c>
    </row>
    <row r="175" spans="1:4" x14ac:dyDescent="0.25">
      <c r="A175" s="7">
        <v>29556</v>
      </c>
      <c r="B175" s="5">
        <v>0</v>
      </c>
      <c r="C175" s="5">
        <v>0</v>
      </c>
      <c r="D175" s="5" t="s">
        <v>11</v>
      </c>
    </row>
    <row r="176" spans="1:4" x14ac:dyDescent="0.25">
      <c r="A176" s="7">
        <v>29587</v>
      </c>
      <c r="B176" s="5">
        <v>0</v>
      </c>
      <c r="C176" s="5">
        <v>0</v>
      </c>
      <c r="D176" s="5" t="s">
        <v>11</v>
      </c>
    </row>
    <row r="177" spans="1:4" x14ac:dyDescent="0.25">
      <c r="A177" s="7">
        <v>29618</v>
      </c>
      <c r="B177" s="5">
        <v>0</v>
      </c>
      <c r="C177" s="5">
        <v>0</v>
      </c>
      <c r="D177" s="5" t="s">
        <v>11</v>
      </c>
    </row>
    <row r="178" spans="1:4" x14ac:dyDescent="0.25">
      <c r="A178" s="7">
        <v>29646</v>
      </c>
      <c r="B178" s="5">
        <v>0</v>
      </c>
      <c r="C178" s="5">
        <v>0</v>
      </c>
      <c r="D178" s="5" t="s">
        <v>11</v>
      </c>
    </row>
    <row r="179" spans="1:4" x14ac:dyDescent="0.25">
      <c r="A179" s="7">
        <v>29677</v>
      </c>
      <c r="B179" s="5">
        <v>0</v>
      </c>
      <c r="C179" s="5">
        <v>0</v>
      </c>
      <c r="D179" s="5" t="s">
        <v>11</v>
      </c>
    </row>
    <row r="180" spans="1:4" x14ac:dyDescent="0.25">
      <c r="A180" s="7">
        <v>29707</v>
      </c>
      <c r="B180" s="5">
        <v>0</v>
      </c>
      <c r="C180" s="5">
        <v>0</v>
      </c>
      <c r="D180" s="5" t="s">
        <v>11</v>
      </c>
    </row>
    <row r="181" spans="1:4" x14ac:dyDescent="0.25">
      <c r="A181" s="7">
        <v>29738</v>
      </c>
      <c r="B181" s="5">
        <v>0</v>
      </c>
      <c r="C181" s="5">
        <v>0</v>
      </c>
      <c r="D181" s="5" t="s">
        <v>11</v>
      </c>
    </row>
    <row r="182" spans="1:4" x14ac:dyDescent="0.25">
      <c r="A182" s="7">
        <v>29768</v>
      </c>
      <c r="B182" s="5">
        <v>0</v>
      </c>
      <c r="C182" s="5">
        <v>0</v>
      </c>
      <c r="D182" s="5" t="s">
        <v>11</v>
      </c>
    </row>
    <row r="183" spans="1:4" x14ac:dyDescent="0.25">
      <c r="A183" s="7">
        <v>29799</v>
      </c>
      <c r="B183" s="5">
        <v>20</v>
      </c>
      <c r="C183" s="5" t="s">
        <v>11</v>
      </c>
      <c r="D183" s="5" t="s">
        <v>11</v>
      </c>
    </row>
    <row r="184" spans="1:4" x14ac:dyDescent="0.25">
      <c r="A184" s="7">
        <v>29830</v>
      </c>
      <c r="B184" s="5">
        <v>0</v>
      </c>
      <c r="C184" s="5">
        <v>0</v>
      </c>
      <c r="D184" s="5" t="s">
        <v>11</v>
      </c>
    </row>
    <row r="185" spans="1:4" x14ac:dyDescent="0.25">
      <c r="A185" s="7">
        <v>29860</v>
      </c>
      <c r="B185" s="5">
        <v>0</v>
      </c>
      <c r="C185" s="5">
        <v>0</v>
      </c>
      <c r="D185" s="5" t="s">
        <v>11</v>
      </c>
    </row>
    <row r="186" spans="1:4" x14ac:dyDescent="0.25">
      <c r="A186" s="7">
        <v>29891</v>
      </c>
      <c r="B186" s="5">
        <v>0</v>
      </c>
      <c r="C186" s="5">
        <v>0</v>
      </c>
      <c r="D186" s="5" t="s">
        <v>11</v>
      </c>
    </row>
    <row r="187" spans="1:4" x14ac:dyDescent="0.25">
      <c r="A187" s="7">
        <v>29921</v>
      </c>
      <c r="B187" s="5">
        <v>0</v>
      </c>
      <c r="C187" s="5">
        <v>0</v>
      </c>
      <c r="D187" s="5" t="s">
        <v>11</v>
      </c>
    </row>
    <row r="188" spans="1:4" x14ac:dyDescent="0.25">
      <c r="A188" s="7">
        <v>29952</v>
      </c>
      <c r="B188" s="5">
        <v>0</v>
      </c>
      <c r="C188" s="5">
        <v>0</v>
      </c>
      <c r="D188" s="5" t="s">
        <v>11</v>
      </c>
    </row>
    <row r="189" spans="1:4" x14ac:dyDescent="0.25">
      <c r="A189" s="7">
        <v>29983</v>
      </c>
      <c r="B189" s="5">
        <v>0</v>
      </c>
      <c r="C189" s="5">
        <v>0</v>
      </c>
      <c r="D189" s="5" t="s">
        <v>11</v>
      </c>
    </row>
    <row r="190" spans="1:4" x14ac:dyDescent="0.25">
      <c r="A190" s="7">
        <v>30011</v>
      </c>
      <c r="B190" s="5">
        <v>0</v>
      </c>
      <c r="C190" s="5">
        <v>0</v>
      </c>
      <c r="D190" s="5" t="s">
        <v>11</v>
      </c>
    </row>
    <row r="191" spans="1:4" x14ac:dyDescent="0.25">
      <c r="A191" s="7">
        <v>30042</v>
      </c>
      <c r="B191" s="5">
        <v>0</v>
      </c>
      <c r="C191" s="5">
        <v>0</v>
      </c>
      <c r="D191" s="5" t="s">
        <v>11</v>
      </c>
    </row>
    <row r="192" spans="1:4" x14ac:dyDescent="0.25">
      <c r="A192" s="7">
        <v>30072</v>
      </c>
      <c r="B192" s="5">
        <v>0</v>
      </c>
      <c r="C192" s="5">
        <v>6</v>
      </c>
      <c r="D192" s="5" t="s">
        <v>11</v>
      </c>
    </row>
    <row r="193" spans="1:4" x14ac:dyDescent="0.25">
      <c r="A193" s="7">
        <v>30103</v>
      </c>
      <c r="B193" s="5">
        <v>5</v>
      </c>
      <c r="C193" s="5">
        <v>0</v>
      </c>
      <c r="D193" s="5" t="s">
        <v>11</v>
      </c>
    </row>
    <row r="194" spans="1:4" x14ac:dyDescent="0.25">
      <c r="A194" s="7">
        <v>30133</v>
      </c>
      <c r="B194" s="5">
        <v>0</v>
      </c>
      <c r="C194" s="5">
        <v>9</v>
      </c>
      <c r="D194" s="5" t="s">
        <v>11</v>
      </c>
    </row>
    <row r="195" spans="1:4" x14ac:dyDescent="0.25">
      <c r="A195" s="7">
        <v>30164</v>
      </c>
      <c r="B195" s="5">
        <v>0</v>
      </c>
      <c r="C195" s="5">
        <v>0</v>
      </c>
      <c r="D195" s="5" t="s">
        <v>11</v>
      </c>
    </row>
    <row r="196" spans="1:4" x14ac:dyDescent="0.25">
      <c r="A196" s="7">
        <v>30195</v>
      </c>
      <c r="B196" s="5">
        <v>1.5</v>
      </c>
      <c r="C196" s="5">
        <v>7</v>
      </c>
      <c r="D196" s="5" t="s">
        <v>11</v>
      </c>
    </row>
    <row r="197" spans="1:4" x14ac:dyDescent="0.25">
      <c r="A197" s="7">
        <v>30225</v>
      </c>
      <c r="B197" s="5">
        <v>0</v>
      </c>
      <c r="C197" s="5">
        <v>0</v>
      </c>
      <c r="D197" s="5" t="s">
        <v>11</v>
      </c>
    </row>
    <row r="198" spans="1:4" x14ac:dyDescent="0.25">
      <c r="A198" s="7">
        <v>30256</v>
      </c>
      <c r="B198" s="5">
        <v>0</v>
      </c>
      <c r="C198" s="5">
        <v>0</v>
      </c>
      <c r="D198" s="5" t="s">
        <v>11</v>
      </c>
    </row>
    <row r="199" spans="1:4" x14ac:dyDescent="0.25">
      <c r="A199" s="7">
        <v>30286</v>
      </c>
      <c r="B199" s="5">
        <v>0</v>
      </c>
      <c r="C199" s="5">
        <v>0</v>
      </c>
      <c r="D199" s="5" t="s">
        <v>11</v>
      </c>
    </row>
    <row r="200" spans="1:4" x14ac:dyDescent="0.25">
      <c r="A200" s="7">
        <v>30317</v>
      </c>
      <c r="B200" s="5">
        <v>0</v>
      </c>
      <c r="C200" s="5">
        <v>0</v>
      </c>
      <c r="D200" s="5" t="s">
        <v>11</v>
      </c>
    </row>
    <row r="201" spans="1:4" x14ac:dyDescent="0.25">
      <c r="A201" s="7">
        <v>30348</v>
      </c>
      <c r="B201" s="5">
        <v>0</v>
      </c>
      <c r="C201" s="5">
        <v>0</v>
      </c>
      <c r="D201" s="5" t="s">
        <v>11</v>
      </c>
    </row>
    <row r="202" spans="1:4" x14ac:dyDescent="0.25">
      <c r="A202" s="7">
        <v>30376</v>
      </c>
      <c r="B202" s="5">
        <v>0</v>
      </c>
      <c r="C202" s="5">
        <v>0</v>
      </c>
      <c r="D202" s="5" t="s">
        <v>11</v>
      </c>
    </row>
    <row r="203" spans="1:4" x14ac:dyDescent="0.25">
      <c r="A203" s="7">
        <v>30407</v>
      </c>
      <c r="B203" s="5">
        <v>3</v>
      </c>
      <c r="C203" s="5">
        <v>14</v>
      </c>
      <c r="D203" s="5" t="s">
        <v>11</v>
      </c>
    </row>
    <row r="204" spans="1:4" x14ac:dyDescent="0.25">
      <c r="A204" s="7">
        <v>30437</v>
      </c>
      <c r="B204" s="5">
        <v>15</v>
      </c>
      <c r="C204" s="5">
        <v>6</v>
      </c>
      <c r="D204" s="5" t="s">
        <v>11</v>
      </c>
    </row>
    <row r="205" spans="1:4" x14ac:dyDescent="0.25">
      <c r="A205" s="7">
        <v>30468</v>
      </c>
      <c r="B205" s="5">
        <v>60</v>
      </c>
      <c r="C205" s="5">
        <v>63.5</v>
      </c>
      <c r="D205" s="5" t="s">
        <v>11</v>
      </c>
    </row>
    <row r="206" spans="1:4" x14ac:dyDescent="0.25">
      <c r="A206" s="7">
        <v>30498</v>
      </c>
      <c r="B206" s="5">
        <v>10</v>
      </c>
      <c r="C206" s="5">
        <v>13.5</v>
      </c>
      <c r="D206" s="5" t="s">
        <v>11</v>
      </c>
    </row>
    <row r="207" spans="1:4" x14ac:dyDescent="0.25">
      <c r="A207" s="7">
        <v>30529</v>
      </c>
      <c r="B207" s="5">
        <v>39.5</v>
      </c>
      <c r="C207" s="5">
        <v>26</v>
      </c>
      <c r="D207" s="5" t="s">
        <v>11</v>
      </c>
    </row>
    <row r="208" spans="1:4" x14ac:dyDescent="0.25">
      <c r="A208" s="7">
        <v>30560</v>
      </c>
      <c r="B208" s="5">
        <v>0</v>
      </c>
      <c r="C208" s="5">
        <v>0</v>
      </c>
      <c r="D208" s="5" t="s">
        <v>11</v>
      </c>
    </row>
    <row r="209" spans="1:4" x14ac:dyDescent="0.25">
      <c r="A209" s="7">
        <v>30590</v>
      </c>
      <c r="B209" s="5">
        <v>0</v>
      </c>
      <c r="C209" s="5">
        <v>0</v>
      </c>
      <c r="D209" s="5" t="s">
        <v>11</v>
      </c>
    </row>
    <row r="210" spans="1:4" x14ac:dyDescent="0.25">
      <c r="A210" s="7">
        <v>30621</v>
      </c>
      <c r="B210" s="5">
        <v>0</v>
      </c>
      <c r="C210" s="5">
        <v>0</v>
      </c>
      <c r="D210" s="5" t="s">
        <v>11</v>
      </c>
    </row>
    <row r="211" spans="1:4" x14ac:dyDescent="0.25">
      <c r="A211" s="7">
        <v>30651</v>
      </c>
      <c r="B211" s="5">
        <v>0</v>
      </c>
      <c r="C211" s="5">
        <v>0</v>
      </c>
      <c r="D211" s="5" t="s">
        <v>11</v>
      </c>
    </row>
    <row r="212" spans="1:4" x14ac:dyDescent="0.25">
      <c r="A212" s="7">
        <v>30682</v>
      </c>
      <c r="B212" s="5">
        <v>0</v>
      </c>
      <c r="C212" s="5">
        <v>0</v>
      </c>
      <c r="D212" s="5" t="s">
        <v>11</v>
      </c>
    </row>
    <row r="213" spans="1:4" x14ac:dyDescent="0.25">
      <c r="A213" s="7">
        <v>30713</v>
      </c>
      <c r="B213" s="5">
        <v>0</v>
      </c>
      <c r="C213" s="5">
        <v>0</v>
      </c>
      <c r="D213" s="5" t="s">
        <v>11</v>
      </c>
    </row>
    <row r="214" spans="1:4" x14ac:dyDescent="0.25">
      <c r="A214" s="7">
        <v>30742</v>
      </c>
      <c r="B214" s="5">
        <v>13</v>
      </c>
      <c r="C214" s="5">
        <v>11</v>
      </c>
      <c r="D214" s="5" t="s">
        <v>11</v>
      </c>
    </row>
    <row r="215" spans="1:4" x14ac:dyDescent="0.25">
      <c r="A215" s="7">
        <v>30773</v>
      </c>
      <c r="B215" s="5">
        <v>0</v>
      </c>
      <c r="C215" s="5">
        <v>0</v>
      </c>
      <c r="D215" s="5" t="s">
        <v>11</v>
      </c>
    </row>
    <row r="216" spans="1:4" x14ac:dyDescent="0.25">
      <c r="A216" s="7">
        <v>30803</v>
      </c>
      <c r="B216" s="5">
        <v>0</v>
      </c>
      <c r="C216" s="5">
        <v>0</v>
      </c>
      <c r="D216" s="5" t="s">
        <v>11</v>
      </c>
    </row>
    <row r="217" spans="1:4" x14ac:dyDescent="0.25">
      <c r="A217" s="7">
        <v>30834</v>
      </c>
      <c r="B217" s="5">
        <v>7.5</v>
      </c>
      <c r="C217" s="5">
        <v>10</v>
      </c>
      <c r="D217" s="5" t="s">
        <v>11</v>
      </c>
    </row>
    <row r="218" spans="1:4" x14ac:dyDescent="0.25">
      <c r="A218" s="7">
        <v>30864</v>
      </c>
      <c r="B218" s="5">
        <v>68.5</v>
      </c>
      <c r="C218" s="5">
        <v>106</v>
      </c>
      <c r="D218" s="5" t="s">
        <v>11</v>
      </c>
    </row>
    <row r="219" spans="1:4" x14ac:dyDescent="0.25">
      <c r="A219" s="7">
        <v>30895</v>
      </c>
      <c r="B219" s="5">
        <v>0</v>
      </c>
      <c r="C219" s="5">
        <v>0</v>
      </c>
      <c r="D219" s="5" t="s">
        <v>11</v>
      </c>
    </row>
    <row r="220" spans="1:4" x14ac:dyDescent="0.25">
      <c r="A220" s="7">
        <v>30926</v>
      </c>
      <c r="B220" s="5">
        <v>0</v>
      </c>
      <c r="C220" s="5">
        <v>0</v>
      </c>
      <c r="D220" s="5" t="s">
        <v>11</v>
      </c>
    </row>
    <row r="221" spans="1:4" x14ac:dyDescent="0.25">
      <c r="A221" s="7">
        <v>30956</v>
      </c>
      <c r="B221" s="5">
        <v>0</v>
      </c>
      <c r="C221" s="5">
        <v>0</v>
      </c>
      <c r="D221" s="5" t="s">
        <v>11</v>
      </c>
    </row>
    <row r="222" spans="1:4" x14ac:dyDescent="0.25">
      <c r="A222" s="7">
        <v>30987</v>
      </c>
      <c r="B222" s="5">
        <v>0</v>
      </c>
      <c r="C222" s="5">
        <v>0</v>
      </c>
      <c r="D222" s="5" t="s">
        <v>11</v>
      </c>
    </row>
    <row r="223" spans="1:4" x14ac:dyDescent="0.25">
      <c r="A223" s="7">
        <v>31017</v>
      </c>
      <c r="B223" s="5">
        <v>0</v>
      </c>
      <c r="C223" s="5">
        <v>0</v>
      </c>
      <c r="D223" s="5" t="s">
        <v>11</v>
      </c>
    </row>
    <row r="224" spans="1:4" x14ac:dyDescent="0.25">
      <c r="A224" s="7">
        <v>31048</v>
      </c>
      <c r="B224" s="5">
        <v>0</v>
      </c>
      <c r="C224" s="5">
        <v>0</v>
      </c>
      <c r="D224" s="5" t="s">
        <v>11</v>
      </c>
    </row>
    <row r="225" spans="1:4" x14ac:dyDescent="0.25">
      <c r="A225" s="7">
        <v>31079</v>
      </c>
      <c r="B225" s="5">
        <v>0</v>
      </c>
      <c r="C225" s="5">
        <v>0</v>
      </c>
      <c r="D225" s="5" t="s">
        <v>11</v>
      </c>
    </row>
    <row r="226" spans="1:4" x14ac:dyDescent="0.25">
      <c r="A226" s="7">
        <v>31107</v>
      </c>
      <c r="B226" s="5">
        <v>0</v>
      </c>
      <c r="C226" s="5">
        <v>0</v>
      </c>
      <c r="D226" s="5" t="s">
        <v>11</v>
      </c>
    </row>
    <row r="227" spans="1:4" x14ac:dyDescent="0.25">
      <c r="A227" s="7">
        <v>31138</v>
      </c>
      <c r="B227" s="5">
        <v>0</v>
      </c>
      <c r="C227" s="5">
        <v>0</v>
      </c>
      <c r="D227" s="5" t="s">
        <v>11</v>
      </c>
    </row>
    <row r="228" spans="1:4" x14ac:dyDescent="0.25">
      <c r="A228" s="7">
        <v>31168</v>
      </c>
      <c r="B228" s="5">
        <v>0</v>
      </c>
      <c r="C228" s="5">
        <v>0</v>
      </c>
      <c r="D228" s="5" t="s">
        <v>11</v>
      </c>
    </row>
    <row r="229" spans="1:4" x14ac:dyDescent="0.25">
      <c r="A229" s="7">
        <v>31199</v>
      </c>
      <c r="B229" s="5">
        <v>0</v>
      </c>
      <c r="C229" s="5">
        <v>0</v>
      </c>
      <c r="D229" s="5" t="s">
        <v>11</v>
      </c>
    </row>
    <row r="230" spans="1:4" x14ac:dyDescent="0.25">
      <c r="A230" s="7">
        <v>31229</v>
      </c>
      <c r="B230" s="5">
        <v>8</v>
      </c>
      <c r="C230" s="5">
        <v>9</v>
      </c>
      <c r="D230" s="5" t="s">
        <v>11</v>
      </c>
    </row>
    <row r="231" spans="1:4" x14ac:dyDescent="0.25">
      <c r="A231" s="7">
        <v>31260</v>
      </c>
      <c r="B231" s="5">
        <v>0.5</v>
      </c>
      <c r="C231" s="5">
        <v>0</v>
      </c>
      <c r="D231" s="5" t="s">
        <v>11</v>
      </c>
    </row>
    <row r="232" spans="1:4" x14ac:dyDescent="0.25">
      <c r="A232" s="7">
        <v>31291</v>
      </c>
      <c r="B232" s="5">
        <v>0</v>
      </c>
      <c r="C232" s="5">
        <v>0</v>
      </c>
      <c r="D232" s="5" t="s">
        <v>11</v>
      </c>
    </row>
    <row r="233" spans="1:4" x14ac:dyDescent="0.25">
      <c r="A233" s="7">
        <v>31321</v>
      </c>
      <c r="B233" s="5">
        <v>0</v>
      </c>
      <c r="C233" s="5">
        <v>0</v>
      </c>
      <c r="D233" s="5" t="s">
        <v>11</v>
      </c>
    </row>
    <row r="234" spans="1:4" x14ac:dyDescent="0.25">
      <c r="A234" s="7">
        <v>31352</v>
      </c>
      <c r="B234" s="5">
        <v>0</v>
      </c>
      <c r="C234" s="5">
        <v>0</v>
      </c>
      <c r="D234" s="5" t="s">
        <v>11</v>
      </c>
    </row>
    <row r="235" spans="1:4" x14ac:dyDescent="0.25">
      <c r="A235" s="7">
        <v>31382</v>
      </c>
      <c r="B235" s="5">
        <v>0</v>
      </c>
      <c r="C235" s="5">
        <v>0</v>
      </c>
      <c r="D235" s="5" t="s">
        <v>11</v>
      </c>
    </row>
    <row r="236" spans="1:4" x14ac:dyDescent="0.25">
      <c r="A236" s="7">
        <v>31413</v>
      </c>
      <c r="B236" s="5">
        <v>0</v>
      </c>
      <c r="C236" s="5">
        <v>0</v>
      </c>
      <c r="D236" s="5" t="s">
        <v>11</v>
      </c>
    </row>
    <row r="237" spans="1:4" x14ac:dyDescent="0.25">
      <c r="A237" s="7">
        <v>31444</v>
      </c>
      <c r="B237" s="5">
        <v>0</v>
      </c>
      <c r="C237" s="5">
        <v>0</v>
      </c>
      <c r="D237" s="5" t="s">
        <v>11</v>
      </c>
    </row>
    <row r="238" spans="1:4" x14ac:dyDescent="0.25">
      <c r="A238" s="7">
        <v>31472</v>
      </c>
      <c r="B238" s="5">
        <v>0</v>
      </c>
      <c r="C238" s="5">
        <v>0</v>
      </c>
      <c r="D238" s="5" t="s">
        <v>11</v>
      </c>
    </row>
    <row r="239" spans="1:4" x14ac:dyDescent="0.25">
      <c r="A239" s="7">
        <v>31503</v>
      </c>
      <c r="B239" s="5">
        <v>0</v>
      </c>
      <c r="C239" s="5">
        <v>0</v>
      </c>
      <c r="D239" s="5" t="s">
        <v>11</v>
      </c>
    </row>
    <row r="240" spans="1:4" x14ac:dyDescent="0.25">
      <c r="A240" s="7">
        <v>31533</v>
      </c>
      <c r="B240" s="5">
        <v>10</v>
      </c>
      <c r="C240" s="5">
        <v>10</v>
      </c>
      <c r="D240" s="5" t="s">
        <v>11</v>
      </c>
    </row>
    <row r="241" spans="1:4" x14ac:dyDescent="0.25">
      <c r="A241" s="7">
        <v>31564</v>
      </c>
      <c r="B241" s="5">
        <v>0</v>
      </c>
      <c r="C241" s="5">
        <v>0</v>
      </c>
      <c r="D241" s="5" t="s">
        <v>11</v>
      </c>
    </row>
    <row r="242" spans="1:4" x14ac:dyDescent="0.25">
      <c r="A242" s="7">
        <v>31594</v>
      </c>
      <c r="B242" s="5">
        <v>2.5</v>
      </c>
      <c r="C242" s="5">
        <v>4.5</v>
      </c>
      <c r="D242" s="5" t="s">
        <v>11</v>
      </c>
    </row>
    <row r="243" spans="1:4" x14ac:dyDescent="0.25">
      <c r="A243" s="7">
        <v>31625</v>
      </c>
      <c r="B243" s="5">
        <v>15</v>
      </c>
      <c r="C243" s="5">
        <v>26</v>
      </c>
      <c r="D243" s="5" t="s">
        <v>11</v>
      </c>
    </row>
    <row r="244" spans="1:4" x14ac:dyDescent="0.25">
      <c r="A244" s="7">
        <v>31656</v>
      </c>
      <c r="B244" s="5">
        <v>0</v>
      </c>
      <c r="C244" s="5">
        <v>0</v>
      </c>
      <c r="D244" s="5" t="s">
        <v>11</v>
      </c>
    </row>
    <row r="245" spans="1:4" x14ac:dyDescent="0.25">
      <c r="A245" s="7">
        <v>31686</v>
      </c>
      <c r="B245" s="5">
        <v>0.5</v>
      </c>
      <c r="C245" s="5">
        <v>0</v>
      </c>
      <c r="D245" s="5" t="s">
        <v>11</v>
      </c>
    </row>
    <row r="246" spans="1:4" x14ac:dyDescent="0.25">
      <c r="A246" s="7">
        <v>31717</v>
      </c>
      <c r="B246" s="5">
        <v>0</v>
      </c>
      <c r="C246" s="5">
        <v>0</v>
      </c>
      <c r="D246" s="5" t="s">
        <v>11</v>
      </c>
    </row>
    <row r="247" spans="1:4" x14ac:dyDescent="0.25">
      <c r="A247" s="7">
        <v>31747</v>
      </c>
      <c r="B247" s="5">
        <v>0</v>
      </c>
      <c r="C247" s="5">
        <v>0</v>
      </c>
      <c r="D247" s="5" t="s">
        <v>11</v>
      </c>
    </row>
    <row r="248" spans="1:4" x14ac:dyDescent="0.25">
      <c r="A248" s="7">
        <v>31778</v>
      </c>
      <c r="B248" s="5">
        <v>0</v>
      </c>
      <c r="C248" s="5">
        <v>0</v>
      </c>
      <c r="D248" s="5" t="s">
        <v>11</v>
      </c>
    </row>
    <row r="249" spans="1:4" x14ac:dyDescent="0.25">
      <c r="A249" s="7">
        <v>31809</v>
      </c>
      <c r="B249" s="5">
        <v>1.5</v>
      </c>
      <c r="C249" s="5">
        <v>2.5</v>
      </c>
      <c r="D249" s="5" t="s">
        <v>11</v>
      </c>
    </row>
    <row r="250" spans="1:4" x14ac:dyDescent="0.25">
      <c r="A250" s="7">
        <v>31837</v>
      </c>
      <c r="B250" s="5">
        <v>0</v>
      </c>
      <c r="C250" s="5">
        <v>0</v>
      </c>
      <c r="D250" s="5" t="s">
        <v>11</v>
      </c>
    </row>
    <row r="251" spans="1:4" x14ac:dyDescent="0.25">
      <c r="A251" s="7">
        <v>31868</v>
      </c>
      <c r="B251" s="5">
        <v>0</v>
      </c>
      <c r="C251" s="5">
        <v>0</v>
      </c>
      <c r="D251" s="5" t="s">
        <v>11</v>
      </c>
    </row>
    <row r="252" spans="1:4" x14ac:dyDescent="0.25">
      <c r="A252" s="7">
        <v>31898</v>
      </c>
      <c r="B252" s="5">
        <v>9</v>
      </c>
      <c r="C252" s="5">
        <v>15.5</v>
      </c>
      <c r="D252" s="5" t="s">
        <v>11</v>
      </c>
    </row>
    <row r="253" spans="1:4" x14ac:dyDescent="0.25">
      <c r="A253" s="7">
        <v>31929</v>
      </c>
      <c r="B253" s="5">
        <v>0</v>
      </c>
      <c r="C253" s="5">
        <v>0</v>
      </c>
      <c r="D253" s="5" t="s">
        <v>11</v>
      </c>
    </row>
    <row r="254" spans="1:4" x14ac:dyDescent="0.25">
      <c r="A254" s="7">
        <v>31959</v>
      </c>
      <c r="B254" s="5">
        <v>94</v>
      </c>
      <c r="C254" s="5">
        <v>82</v>
      </c>
      <c r="D254" s="5" t="s">
        <v>11</v>
      </c>
    </row>
    <row r="255" spans="1:4" x14ac:dyDescent="0.25">
      <c r="A255" s="7">
        <v>31990</v>
      </c>
      <c r="B255" s="5">
        <v>20</v>
      </c>
      <c r="C255" s="5">
        <v>55.5</v>
      </c>
      <c r="D255" s="5" t="s">
        <v>11</v>
      </c>
    </row>
    <row r="256" spans="1:4" x14ac:dyDescent="0.25">
      <c r="A256" s="7">
        <v>32021</v>
      </c>
      <c r="B256" s="5">
        <v>0.5</v>
      </c>
      <c r="C256" s="5">
        <v>0</v>
      </c>
      <c r="D256" s="5" t="s">
        <v>11</v>
      </c>
    </row>
    <row r="257" spans="1:4" x14ac:dyDescent="0.25">
      <c r="A257" s="7">
        <v>32051</v>
      </c>
      <c r="B257" s="5">
        <v>2</v>
      </c>
      <c r="C257" s="5">
        <v>6</v>
      </c>
      <c r="D257" s="5" t="s">
        <v>11</v>
      </c>
    </row>
    <row r="258" spans="1:4" x14ac:dyDescent="0.25">
      <c r="A258" s="7">
        <v>32082</v>
      </c>
      <c r="B258" s="5">
        <v>0</v>
      </c>
      <c r="C258" s="5">
        <v>0</v>
      </c>
      <c r="D258" s="5" t="s">
        <v>11</v>
      </c>
    </row>
    <row r="259" spans="1:4" x14ac:dyDescent="0.25">
      <c r="A259" s="7">
        <v>32112</v>
      </c>
      <c r="B259" s="5">
        <v>0</v>
      </c>
      <c r="C259" s="5">
        <v>0</v>
      </c>
      <c r="D259" s="5" t="s">
        <v>11</v>
      </c>
    </row>
    <row r="260" spans="1:4" x14ac:dyDescent="0.25">
      <c r="A260" s="7">
        <v>32143</v>
      </c>
      <c r="B260" s="5">
        <v>0</v>
      </c>
      <c r="C260" s="5">
        <v>0</v>
      </c>
      <c r="D260" s="5" t="s">
        <v>11</v>
      </c>
    </row>
    <row r="261" spans="1:4" x14ac:dyDescent="0.25">
      <c r="A261" s="7">
        <v>32174</v>
      </c>
      <c r="B261" s="5">
        <v>0</v>
      </c>
      <c r="C261" s="5">
        <v>0</v>
      </c>
      <c r="D261" s="5" t="s">
        <v>11</v>
      </c>
    </row>
    <row r="262" spans="1:4" x14ac:dyDescent="0.25">
      <c r="A262" s="7">
        <v>32203</v>
      </c>
      <c r="B262" s="5">
        <v>0</v>
      </c>
      <c r="C262" s="5">
        <v>0</v>
      </c>
      <c r="D262" s="5" t="s">
        <v>11</v>
      </c>
    </row>
    <row r="263" spans="1:4" x14ac:dyDescent="0.25">
      <c r="A263" s="7">
        <v>32234</v>
      </c>
      <c r="B263" s="5">
        <v>0</v>
      </c>
      <c r="C263" s="5">
        <v>3</v>
      </c>
      <c r="D263" s="5" t="s">
        <v>11</v>
      </c>
    </row>
    <row r="264" spans="1:4" x14ac:dyDescent="0.25">
      <c r="A264" s="7">
        <v>32264</v>
      </c>
      <c r="B264" s="5">
        <v>3</v>
      </c>
      <c r="C264" s="5">
        <v>4.5</v>
      </c>
      <c r="D264" s="5" t="s">
        <v>11</v>
      </c>
    </row>
    <row r="265" spans="1:4" x14ac:dyDescent="0.25">
      <c r="A265" s="7">
        <v>32295</v>
      </c>
      <c r="B265" s="5">
        <v>0</v>
      </c>
      <c r="C265" s="5">
        <v>0</v>
      </c>
      <c r="D265" s="5">
        <v>0</v>
      </c>
    </row>
    <row r="266" spans="1:4" x14ac:dyDescent="0.25">
      <c r="A266" s="7">
        <v>32325</v>
      </c>
      <c r="B266" s="5">
        <v>0</v>
      </c>
      <c r="C266" s="5">
        <v>0</v>
      </c>
      <c r="D266" s="5">
        <v>0</v>
      </c>
    </row>
    <row r="267" spans="1:4" x14ac:dyDescent="0.25">
      <c r="A267" s="7">
        <v>32356</v>
      </c>
      <c r="B267" s="5">
        <v>0</v>
      </c>
      <c r="C267" s="5">
        <v>0</v>
      </c>
      <c r="D267" s="5">
        <v>0</v>
      </c>
    </row>
    <row r="268" spans="1:4" x14ac:dyDescent="0.25">
      <c r="A268" s="7">
        <v>32387</v>
      </c>
      <c r="B268" s="5">
        <v>2.5</v>
      </c>
      <c r="C268" s="5">
        <v>0</v>
      </c>
      <c r="D268" s="5">
        <v>3.6</v>
      </c>
    </row>
    <row r="269" spans="1:4" x14ac:dyDescent="0.25">
      <c r="A269" s="7">
        <v>32417</v>
      </c>
      <c r="B269" s="5">
        <v>0</v>
      </c>
      <c r="C269" s="5">
        <v>0</v>
      </c>
      <c r="D269" s="5">
        <v>0</v>
      </c>
    </row>
    <row r="270" spans="1:4" x14ac:dyDescent="0.25">
      <c r="A270" s="7">
        <v>32448</v>
      </c>
      <c r="B270" s="5">
        <v>0</v>
      </c>
      <c r="C270" s="5">
        <v>0</v>
      </c>
      <c r="D270" s="5">
        <v>0</v>
      </c>
    </row>
    <row r="271" spans="1:4" x14ac:dyDescent="0.25">
      <c r="A271" s="7">
        <v>32478</v>
      </c>
      <c r="B271" s="5">
        <v>0</v>
      </c>
      <c r="C271" s="5">
        <v>0</v>
      </c>
      <c r="D271" s="5">
        <v>0</v>
      </c>
    </row>
    <row r="272" spans="1:4" x14ac:dyDescent="0.25">
      <c r="A272" s="7">
        <v>32509</v>
      </c>
      <c r="B272" s="5">
        <v>0</v>
      </c>
      <c r="C272" s="5">
        <v>0</v>
      </c>
      <c r="D272" s="5">
        <v>0</v>
      </c>
    </row>
    <row r="273" spans="1:4" x14ac:dyDescent="0.25">
      <c r="A273" s="7">
        <v>32540</v>
      </c>
      <c r="B273" s="5">
        <v>0</v>
      </c>
      <c r="C273" s="5">
        <v>0</v>
      </c>
      <c r="D273" s="5">
        <v>0</v>
      </c>
    </row>
    <row r="274" spans="1:4" x14ac:dyDescent="0.25">
      <c r="A274" s="7">
        <v>32568</v>
      </c>
      <c r="B274" s="5">
        <v>0</v>
      </c>
      <c r="C274" s="5">
        <v>0</v>
      </c>
      <c r="D274" s="5">
        <v>0</v>
      </c>
    </row>
    <row r="275" spans="1:4" x14ac:dyDescent="0.25">
      <c r="A275" s="7">
        <v>32599</v>
      </c>
      <c r="B275" s="5">
        <v>0.5</v>
      </c>
      <c r="C275" s="5">
        <v>1</v>
      </c>
      <c r="D275" s="5">
        <v>0</v>
      </c>
    </row>
    <row r="276" spans="1:4" x14ac:dyDescent="0.25">
      <c r="A276" s="7">
        <v>32629</v>
      </c>
      <c r="B276" s="5">
        <v>0</v>
      </c>
      <c r="C276" s="5">
        <v>0</v>
      </c>
      <c r="D276" s="5">
        <v>0.5</v>
      </c>
    </row>
    <row r="277" spans="1:4" x14ac:dyDescent="0.25">
      <c r="A277" s="7">
        <v>32660</v>
      </c>
      <c r="B277" s="5">
        <v>0</v>
      </c>
      <c r="C277" s="5">
        <v>4.5</v>
      </c>
      <c r="D277" s="5">
        <v>0</v>
      </c>
    </row>
    <row r="278" spans="1:4" x14ac:dyDescent="0.25">
      <c r="A278" s="7">
        <v>32690</v>
      </c>
      <c r="B278" s="5">
        <v>2.5</v>
      </c>
      <c r="C278" s="5">
        <v>8.5</v>
      </c>
      <c r="D278" s="5">
        <v>7.4</v>
      </c>
    </row>
    <row r="279" spans="1:4" x14ac:dyDescent="0.25">
      <c r="A279" s="7">
        <v>32721</v>
      </c>
      <c r="B279" s="5">
        <v>40.5</v>
      </c>
      <c r="C279" s="5">
        <v>49</v>
      </c>
      <c r="D279" s="5">
        <v>39.299999999999997</v>
      </c>
    </row>
    <row r="280" spans="1:4" x14ac:dyDescent="0.25">
      <c r="A280" s="7">
        <v>32752</v>
      </c>
      <c r="B280" s="5">
        <v>0</v>
      </c>
      <c r="C280" s="5" t="s">
        <v>11</v>
      </c>
      <c r="D280" s="5">
        <v>0</v>
      </c>
    </row>
    <row r="281" spans="1:4" x14ac:dyDescent="0.25">
      <c r="A281" s="7">
        <v>32782</v>
      </c>
      <c r="B281" s="5">
        <v>0</v>
      </c>
      <c r="C281" s="5" t="s">
        <v>11</v>
      </c>
      <c r="D281" s="5">
        <v>0</v>
      </c>
    </row>
    <row r="282" spans="1:4" x14ac:dyDescent="0.25">
      <c r="A282" s="7">
        <v>32813</v>
      </c>
      <c r="B282" s="5">
        <v>0</v>
      </c>
      <c r="C282" s="5">
        <v>0</v>
      </c>
      <c r="D282" s="5">
        <v>0</v>
      </c>
    </row>
    <row r="283" spans="1:4" x14ac:dyDescent="0.25">
      <c r="A283" s="7">
        <v>32843</v>
      </c>
      <c r="B283" s="5">
        <v>0</v>
      </c>
      <c r="C283" s="5">
        <v>0</v>
      </c>
      <c r="D283" s="5">
        <v>0</v>
      </c>
    </row>
    <row r="284" spans="1:4" x14ac:dyDescent="0.25">
      <c r="A284" s="7">
        <v>32874</v>
      </c>
      <c r="B284" s="5">
        <v>0</v>
      </c>
      <c r="C284" s="5">
        <v>0</v>
      </c>
      <c r="D284" s="5">
        <v>0</v>
      </c>
    </row>
    <row r="285" spans="1:4" x14ac:dyDescent="0.25">
      <c r="A285" s="7">
        <v>32905</v>
      </c>
      <c r="B285" s="5">
        <v>0</v>
      </c>
      <c r="C285" s="5">
        <v>0</v>
      </c>
      <c r="D285" s="5">
        <v>0</v>
      </c>
    </row>
    <row r="286" spans="1:4" x14ac:dyDescent="0.25">
      <c r="A286" s="7">
        <v>32933</v>
      </c>
      <c r="B286" s="5">
        <v>0</v>
      </c>
      <c r="C286" s="5">
        <v>0</v>
      </c>
      <c r="D286" s="5">
        <v>0</v>
      </c>
    </row>
    <row r="287" spans="1:4" x14ac:dyDescent="0.25">
      <c r="A287" s="7">
        <v>32964</v>
      </c>
      <c r="B287" s="5">
        <v>0</v>
      </c>
      <c r="C287" s="5">
        <v>0</v>
      </c>
      <c r="D287" s="5">
        <v>0</v>
      </c>
    </row>
    <row r="288" spans="1:4" x14ac:dyDescent="0.25">
      <c r="A288" s="7">
        <v>32994</v>
      </c>
      <c r="B288" s="5">
        <v>0</v>
      </c>
      <c r="C288" s="5">
        <v>0</v>
      </c>
      <c r="D288" s="5">
        <v>0</v>
      </c>
    </row>
    <row r="289" spans="1:4" x14ac:dyDescent="0.25">
      <c r="A289" s="7">
        <v>33025</v>
      </c>
      <c r="B289" s="5">
        <v>0</v>
      </c>
      <c r="C289" s="5">
        <v>0</v>
      </c>
      <c r="D289" s="5">
        <v>0</v>
      </c>
    </row>
    <row r="290" spans="1:4" x14ac:dyDescent="0.25">
      <c r="A290" s="7">
        <v>33055</v>
      </c>
      <c r="B290" s="5">
        <v>10.5</v>
      </c>
      <c r="C290" s="5">
        <v>22</v>
      </c>
      <c r="D290" s="5">
        <v>29.5</v>
      </c>
    </row>
    <row r="291" spans="1:4" x14ac:dyDescent="0.25">
      <c r="A291" s="7">
        <v>33086</v>
      </c>
      <c r="B291" s="5">
        <v>0</v>
      </c>
      <c r="C291" s="5">
        <v>0</v>
      </c>
      <c r="D291" s="5">
        <v>0</v>
      </c>
    </row>
    <row r="292" spans="1:4" x14ac:dyDescent="0.25">
      <c r="A292" s="7">
        <v>33117</v>
      </c>
      <c r="B292" s="5">
        <v>0</v>
      </c>
      <c r="C292" s="5">
        <v>0</v>
      </c>
      <c r="D292" s="5">
        <v>0</v>
      </c>
    </row>
    <row r="293" spans="1:4" x14ac:dyDescent="0.25">
      <c r="A293" s="7">
        <v>33147</v>
      </c>
      <c r="B293" s="5">
        <v>0</v>
      </c>
      <c r="C293" s="5">
        <v>0</v>
      </c>
      <c r="D293" s="5">
        <v>0</v>
      </c>
    </row>
    <row r="294" spans="1:4" x14ac:dyDescent="0.25">
      <c r="A294" s="7">
        <v>33178</v>
      </c>
      <c r="B294" s="5">
        <v>0</v>
      </c>
      <c r="C294" s="5">
        <v>0</v>
      </c>
      <c r="D294" s="5">
        <v>0</v>
      </c>
    </row>
    <row r="295" spans="1:4" x14ac:dyDescent="0.25">
      <c r="A295" s="7">
        <v>33208</v>
      </c>
      <c r="B295" s="5">
        <v>0</v>
      </c>
      <c r="C295" s="5">
        <v>0</v>
      </c>
      <c r="D295" s="5">
        <v>0</v>
      </c>
    </row>
    <row r="296" spans="1:4" x14ac:dyDescent="0.25">
      <c r="A296" s="7">
        <v>33239</v>
      </c>
      <c r="B296" s="5">
        <v>0</v>
      </c>
      <c r="C296" s="5">
        <v>0</v>
      </c>
      <c r="D296" s="5">
        <v>0</v>
      </c>
    </row>
    <row r="297" spans="1:4" x14ac:dyDescent="0.25">
      <c r="A297" s="7">
        <v>33270</v>
      </c>
      <c r="B297" s="5">
        <v>0</v>
      </c>
      <c r="C297" s="5">
        <v>0</v>
      </c>
      <c r="D297" s="5">
        <v>0</v>
      </c>
    </row>
    <row r="298" spans="1:4" x14ac:dyDescent="0.25">
      <c r="A298" s="7">
        <v>33298</v>
      </c>
      <c r="B298" s="5">
        <v>0</v>
      </c>
      <c r="C298" s="5">
        <v>0</v>
      </c>
      <c r="D298" s="5">
        <v>0</v>
      </c>
    </row>
    <row r="299" spans="1:4" x14ac:dyDescent="0.25">
      <c r="A299" s="7">
        <v>33329</v>
      </c>
      <c r="B299" s="5">
        <v>0</v>
      </c>
      <c r="C299" s="5">
        <v>0</v>
      </c>
      <c r="D299" s="5">
        <v>0</v>
      </c>
    </row>
    <row r="300" spans="1:4" x14ac:dyDescent="0.25">
      <c r="A300" s="7">
        <v>33359</v>
      </c>
      <c r="B300" s="5">
        <v>0</v>
      </c>
      <c r="C300" s="5">
        <v>0</v>
      </c>
      <c r="D300" s="5">
        <v>0</v>
      </c>
    </row>
    <row r="301" spans="1:4" x14ac:dyDescent="0.25">
      <c r="A301" s="7">
        <v>33390</v>
      </c>
      <c r="B301" s="5">
        <v>80.5</v>
      </c>
      <c r="C301" s="5">
        <v>82</v>
      </c>
      <c r="D301" s="5">
        <v>90</v>
      </c>
    </row>
    <row r="302" spans="1:4" x14ac:dyDescent="0.25">
      <c r="A302" s="7">
        <v>33420</v>
      </c>
      <c r="B302" s="5">
        <v>10.5</v>
      </c>
      <c r="C302" s="5">
        <v>15.5</v>
      </c>
      <c r="D302" s="5">
        <v>17</v>
      </c>
    </row>
    <row r="303" spans="1:4" x14ac:dyDescent="0.25">
      <c r="A303" s="7">
        <v>33451</v>
      </c>
      <c r="B303" s="5">
        <v>0</v>
      </c>
      <c r="C303" s="5">
        <v>0</v>
      </c>
      <c r="D303" s="5">
        <v>0</v>
      </c>
    </row>
    <row r="304" spans="1:4" x14ac:dyDescent="0.25">
      <c r="A304" s="7">
        <v>33482</v>
      </c>
      <c r="B304" s="5">
        <v>0</v>
      </c>
      <c r="C304" s="5">
        <v>0</v>
      </c>
      <c r="D304" s="5">
        <v>0</v>
      </c>
    </row>
    <row r="305" spans="1:4" x14ac:dyDescent="0.25">
      <c r="A305" s="7">
        <v>33512</v>
      </c>
      <c r="B305" s="5">
        <v>0</v>
      </c>
      <c r="C305" s="5">
        <v>0</v>
      </c>
      <c r="D305" s="5">
        <v>0</v>
      </c>
    </row>
    <row r="306" spans="1:4" x14ac:dyDescent="0.25">
      <c r="A306" s="7">
        <v>33543</v>
      </c>
      <c r="B306" s="5">
        <v>0</v>
      </c>
      <c r="C306" s="5">
        <v>0</v>
      </c>
      <c r="D306" s="5">
        <v>0</v>
      </c>
    </row>
    <row r="307" spans="1:4" x14ac:dyDescent="0.25">
      <c r="A307" s="7">
        <v>33573</v>
      </c>
      <c r="B307" s="5">
        <v>7</v>
      </c>
      <c r="C307" s="5">
        <v>4</v>
      </c>
      <c r="D307" s="5">
        <v>11</v>
      </c>
    </row>
    <row r="308" spans="1:4" x14ac:dyDescent="0.25">
      <c r="A308" s="7">
        <v>33604</v>
      </c>
      <c r="B308" s="5">
        <v>0</v>
      </c>
      <c r="C308" s="5">
        <v>0</v>
      </c>
      <c r="D308" s="5">
        <v>0</v>
      </c>
    </row>
    <row r="309" spans="1:4" x14ac:dyDescent="0.25">
      <c r="A309" s="7">
        <v>33635</v>
      </c>
      <c r="B309" s="5">
        <v>0</v>
      </c>
      <c r="C309" s="5">
        <v>0</v>
      </c>
      <c r="D309" s="5">
        <v>1</v>
      </c>
    </row>
    <row r="310" spans="1:4" x14ac:dyDescent="0.25">
      <c r="A310" s="7">
        <v>33664</v>
      </c>
      <c r="B310" s="5">
        <v>8.5</v>
      </c>
      <c r="C310" s="5">
        <v>16</v>
      </c>
      <c r="D310" s="5">
        <v>14</v>
      </c>
    </row>
    <row r="311" spans="1:4" x14ac:dyDescent="0.25">
      <c r="A311" s="7">
        <v>33695</v>
      </c>
      <c r="B311" s="5">
        <v>8</v>
      </c>
      <c r="C311" s="5">
        <v>10</v>
      </c>
      <c r="D311" s="5">
        <v>32.1</v>
      </c>
    </row>
    <row r="312" spans="1:4" x14ac:dyDescent="0.25">
      <c r="A312" s="7">
        <v>33725</v>
      </c>
      <c r="B312" s="5">
        <v>45.5</v>
      </c>
      <c r="C312" s="5">
        <v>35</v>
      </c>
      <c r="D312" s="5">
        <v>63.1</v>
      </c>
    </row>
    <row r="313" spans="1:4" x14ac:dyDescent="0.25">
      <c r="A313" s="7">
        <v>33756</v>
      </c>
      <c r="B313" s="5">
        <v>27.5</v>
      </c>
      <c r="C313" s="5">
        <v>29.5</v>
      </c>
      <c r="D313" s="5">
        <v>48.3</v>
      </c>
    </row>
    <row r="314" spans="1:4" x14ac:dyDescent="0.25">
      <c r="A314" s="7">
        <v>33786</v>
      </c>
      <c r="B314" s="5">
        <v>0</v>
      </c>
      <c r="C314" s="5">
        <v>2.5</v>
      </c>
      <c r="D314" s="5">
        <v>3.6</v>
      </c>
    </row>
    <row r="315" spans="1:4" x14ac:dyDescent="0.25">
      <c r="A315" s="7">
        <v>33817</v>
      </c>
      <c r="B315" s="5">
        <v>0</v>
      </c>
      <c r="C315" s="5">
        <v>0</v>
      </c>
      <c r="D315" s="5">
        <v>0</v>
      </c>
    </row>
    <row r="316" spans="1:4" x14ac:dyDescent="0.25">
      <c r="A316" s="7">
        <v>33848</v>
      </c>
      <c r="B316" s="5">
        <v>0</v>
      </c>
      <c r="C316" s="5">
        <v>0</v>
      </c>
      <c r="D316" s="5">
        <v>0</v>
      </c>
    </row>
    <row r="317" spans="1:4" x14ac:dyDescent="0.25">
      <c r="A317" s="7">
        <v>33878</v>
      </c>
      <c r="B317" s="5">
        <v>0</v>
      </c>
      <c r="C317" s="5">
        <v>0</v>
      </c>
      <c r="D317" s="5">
        <v>0</v>
      </c>
    </row>
    <row r="318" spans="1:4" x14ac:dyDescent="0.25">
      <c r="A318" s="7">
        <v>33909</v>
      </c>
      <c r="B318" s="5">
        <v>0</v>
      </c>
      <c r="C318" s="5">
        <v>0</v>
      </c>
      <c r="D318" s="5">
        <v>1</v>
      </c>
    </row>
    <row r="319" spans="1:4" x14ac:dyDescent="0.25">
      <c r="A319" s="7">
        <v>33939</v>
      </c>
      <c r="B319" s="5">
        <v>0</v>
      </c>
      <c r="C319" s="5">
        <v>0</v>
      </c>
      <c r="D319" s="5">
        <v>0</v>
      </c>
    </row>
    <row r="320" spans="1:4" x14ac:dyDescent="0.25">
      <c r="A320" s="7">
        <v>33970</v>
      </c>
      <c r="B320" s="5">
        <v>0</v>
      </c>
      <c r="C320" s="5">
        <v>0</v>
      </c>
      <c r="D320" s="5">
        <v>0</v>
      </c>
    </row>
    <row r="321" spans="1:4" x14ac:dyDescent="0.25">
      <c r="A321" s="7">
        <v>34001</v>
      </c>
      <c r="B321" s="5">
        <v>16.5</v>
      </c>
      <c r="C321" s="5">
        <v>1</v>
      </c>
      <c r="D321" s="5">
        <v>0</v>
      </c>
    </row>
    <row r="322" spans="1:4" x14ac:dyDescent="0.25">
      <c r="A322" s="7">
        <v>34029</v>
      </c>
      <c r="B322" s="5">
        <v>0</v>
      </c>
      <c r="C322" s="5">
        <v>0</v>
      </c>
      <c r="D322" s="5">
        <v>0</v>
      </c>
    </row>
    <row r="323" spans="1:4" x14ac:dyDescent="0.25">
      <c r="A323" s="7">
        <v>34060</v>
      </c>
      <c r="B323" s="5">
        <v>0</v>
      </c>
      <c r="C323" s="5">
        <v>0</v>
      </c>
      <c r="D323" s="5">
        <v>0</v>
      </c>
    </row>
    <row r="324" spans="1:4" x14ac:dyDescent="0.25">
      <c r="A324" s="7">
        <v>34090</v>
      </c>
      <c r="B324" s="5">
        <v>0</v>
      </c>
      <c r="C324" s="5">
        <v>3.5</v>
      </c>
      <c r="D324" s="5">
        <v>4.3</v>
      </c>
    </row>
    <row r="325" spans="1:4" x14ac:dyDescent="0.25">
      <c r="A325" s="7">
        <v>34121</v>
      </c>
      <c r="B325" s="5">
        <v>0</v>
      </c>
      <c r="C325" s="5">
        <v>0</v>
      </c>
      <c r="D325" s="5">
        <v>0</v>
      </c>
    </row>
    <row r="326" spans="1:4" x14ac:dyDescent="0.25">
      <c r="A326" s="7">
        <v>34151</v>
      </c>
      <c r="B326" s="5">
        <v>1.5</v>
      </c>
      <c r="C326" s="5">
        <v>3.5</v>
      </c>
      <c r="D326" s="5">
        <v>0</v>
      </c>
    </row>
    <row r="327" spans="1:4" x14ac:dyDescent="0.25">
      <c r="A327" s="7">
        <v>34182</v>
      </c>
      <c r="B327" s="5">
        <v>11</v>
      </c>
      <c r="C327" s="5">
        <v>10</v>
      </c>
      <c r="D327" s="5">
        <v>1.7</v>
      </c>
    </row>
    <row r="328" spans="1:4" x14ac:dyDescent="0.25">
      <c r="A328" s="7">
        <v>34213</v>
      </c>
      <c r="B328" s="5">
        <v>0</v>
      </c>
      <c r="C328" s="5">
        <v>0</v>
      </c>
      <c r="D328" s="5">
        <v>0</v>
      </c>
    </row>
    <row r="329" spans="1:4" x14ac:dyDescent="0.25">
      <c r="A329" s="7">
        <v>34243</v>
      </c>
      <c r="B329" s="5">
        <v>0</v>
      </c>
      <c r="C329" s="5">
        <v>0</v>
      </c>
      <c r="D329" s="5">
        <v>0</v>
      </c>
    </row>
    <row r="330" spans="1:4" x14ac:dyDescent="0.25">
      <c r="A330" s="7">
        <v>34274</v>
      </c>
      <c r="B330" s="5">
        <v>0</v>
      </c>
      <c r="C330" s="5">
        <v>0</v>
      </c>
      <c r="D330" s="5">
        <v>0</v>
      </c>
    </row>
    <row r="331" spans="1:4" x14ac:dyDescent="0.25">
      <c r="A331" s="7">
        <v>34304</v>
      </c>
      <c r="B331" s="5">
        <v>0</v>
      </c>
      <c r="C331" s="5">
        <v>0</v>
      </c>
      <c r="D331" s="5">
        <v>0</v>
      </c>
    </row>
    <row r="332" spans="1:4" x14ac:dyDescent="0.25">
      <c r="A332" s="7">
        <v>34335</v>
      </c>
      <c r="B332" s="5">
        <v>0</v>
      </c>
      <c r="C332" s="5">
        <v>0</v>
      </c>
      <c r="D332" s="5">
        <v>0</v>
      </c>
    </row>
    <row r="333" spans="1:4" x14ac:dyDescent="0.25">
      <c r="A333" s="7">
        <v>34366</v>
      </c>
      <c r="B333" s="5">
        <v>3.5</v>
      </c>
      <c r="C333" s="5">
        <v>0.5</v>
      </c>
      <c r="D333" s="5">
        <v>2.4</v>
      </c>
    </row>
    <row r="334" spans="1:4" x14ac:dyDescent="0.25">
      <c r="A334" s="7">
        <v>34394</v>
      </c>
      <c r="B334" s="5">
        <v>0</v>
      </c>
      <c r="C334" s="5">
        <v>0</v>
      </c>
      <c r="D334" s="5">
        <v>0</v>
      </c>
    </row>
    <row r="335" spans="1:4" x14ac:dyDescent="0.25">
      <c r="A335" s="7">
        <v>34425</v>
      </c>
      <c r="B335" s="5">
        <v>0</v>
      </c>
      <c r="C335" s="5">
        <v>0</v>
      </c>
      <c r="D335" s="5">
        <v>0</v>
      </c>
    </row>
    <row r="336" spans="1:4" x14ac:dyDescent="0.25">
      <c r="A336" s="7">
        <v>34455</v>
      </c>
      <c r="B336" s="5">
        <v>0</v>
      </c>
      <c r="C336" s="5">
        <v>0</v>
      </c>
      <c r="D336" s="5">
        <v>0</v>
      </c>
    </row>
    <row r="337" spans="1:4" x14ac:dyDescent="0.25">
      <c r="A337" s="7">
        <v>34486</v>
      </c>
      <c r="B337" s="5">
        <v>0</v>
      </c>
      <c r="C337" s="5">
        <v>0</v>
      </c>
      <c r="D337" s="5">
        <v>0</v>
      </c>
    </row>
    <row r="338" spans="1:4" x14ac:dyDescent="0.25">
      <c r="A338" s="7">
        <v>34516</v>
      </c>
      <c r="B338" s="5">
        <v>0</v>
      </c>
      <c r="C338" s="5">
        <v>0</v>
      </c>
      <c r="D338" s="5">
        <v>0.2</v>
      </c>
    </row>
    <row r="339" spans="1:4" x14ac:dyDescent="0.25">
      <c r="A339" s="7">
        <v>34547</v>
      </c>
      <c r="B339" s="5">
        <v>0</v>
      </c>
      <c r="C339" s="5">
        <v>3.5</v>
      </c>
      <c r="D339" s="5">
        <v>2.6</v>
      </c>
    </row>
    <row r="340" spans="1:4" x14ac:dyDescent="0.25">
      <c r="A340" s="7">
        <v>34578</v>
      </c>
      <c r="B340" s="5">
        <v>0</v>
      </c>
      <c r="C340" s="5">
        <v>0</v>
      </c>
      <c r="D340" s="5">
        <v>0</v>
      </c>
    </row>
    <row r="341" spans="1:4" x14ac:dyDescent="0.25">
      <c r="A341" s="7">
        <v>34608</v>
      </c>
      <c r="B341" s="5">
        <v>0</v>
      </c>
      <c r="C341" s="5">
        <v>0</v>
      </c>
      <c r="D341" s="5">
        <v>0</v>
      </c>
    </row>
    <row r="342" spans="1:4" x14ac:dyDescent="0.25">
      <c r="A342" s="7">
        <v>34639</v>
      </c>
      <c r="B342" s="5">
        <v>0</v>
      </c>
      <c r="C342" s="5">
        <v>0</v>
      </c>
      <c r="D342" s="5">
        <v>0</v>
      </c>
    </row>
    <row r="343" spans="1:4" x14ac:dyDescent="0.25">
      <c r="A343" s="7">
        <v>34669</v>
      </c>
      <c r="B343" s="5">
        <v>0</v>
      </c>
      <c r="C343" s="5">
        <v>0</v>
      </c>
      <c r="D343" s="5">
        <v>0.2</v>
      </c>
    </row>
    <row r="344" spans="1:4" x14ac:dyDescent="0.25">
      <c r="A344" s="7">
        <v>34700</v>
      </c>
      <c r="B344" s="5">
        <v>0</v>
      </c>
      <c r="C344" s="5">
        <v>0</v>
      </c>
      <c r="D344" s="5">
        <v>0</v>
      </c>
    </row>
    <row r="345" spans="1:4" x14ac:dyDescent="0.25">
      <c r="A345" s="7">
        <v>34731</v>
      </c>
      <c r="B345" s="5">
        <v>0</v>
      </c>
      <c r="C345" s="5">
        <v>0</v>
      </c>
      <c r="D345" s="5">
        <v>0</v>
      </c>
    </row>
    <row r="346" spans="1:4" x14ac:dyDescent="0.25">
      <c r="A346" s="7">
        <v>34759</v>
      </c>
      <c r="B346" s="5">
        <v>0</v>
      </c>
      <c r="C346" s="5">
        <v>0</v>
      </c>
      <c r="D346" s="5">
        <v>0</v>
      </c>
    </row>
    <row r="347" spans="1:4" x14ac:dyDescent="0.25">
      <c r="A347" s="7">
        <v>34790</v>
      </c>
      <c r="B347" s="5">
        <v>0</v>
      </c>
      <c r="C347" s="5">
        <v>0</v>
      </c>
      <c r="D347" s="5">
        <v>0</v>
      </c>
    </row>
    <row r="348" spans="1:4" x14ac:dyDescent="0.25">
      <c r="A348" s="7">
        <v>34820</v>
      </c>
      <c r="B348" s="5">
        <v>0</v>
      </c>
      <c r="C348" s="5">
        <v>0</v>
      </c>
      <c r="D348" s="5">
        <v>0.5</v>
      </c>
    </row>
    <row r="349" spans="1:4" x14ac:dyDescent="0.25">
      <c r="A349" s="7">
        <v>34851</v>
      </c>
      <c r="B349" s="5">
        <v>0</v>
      </c>
      <c r="C349" s="5">
        <v>0</v>
      </c>
      <c r="D349" s="5">
        <v>0</v>
      </c>
    </row>
    <row r="350" spans="1:4" x14ac:dyDescent="0.25">
      <c r="A350" s="7">
        <v>34881</v>
      </c>
      <c r="B350" s="5">
        <v>0</v>
      </c>
      <c r="C350" s="5">
        <v>0</v>
      </c>
      <c r="D350" s="5">
        <v>0</v>
      </c>
    </row>
    <row r="351" spans="1:4" x14ac:dyDescent="0.25">
      <c r="A351" s="7">
        <v>34912</v>
      </c>
      <c r="B351" s="5">
        <v>0</v>
      </c>
      <c r="C351" s="5">
        <v>0</v>
      </c>
      <c r="D351" s="5">
        <v>0</v>
      </c>
    </row>
    <row r="352" spans="1:4" x14ac:dyDescent="0.25">
      <c r="A352" s="7">
        <v>34943</v>
      </c>
      <c r="B352" s="5">
        <v>1</v>
      </c>
      <c r="C352" s="5">
        <v>8</v>
      </c>
      <c r="D352" s="5">
        <v>11</v>
      </c>
    </row>
    <row r="353" spans="1:4" x14ac:dyDescent="0.25">
      <c r="A353" s="7">
        <v>34973</v>
      </c>
      <c r="B353" s="5">
        <v>0</v>
      </c>
      <c r="C353" s="5">
        <v>0</v>
      </c>
      <c r="D353" s="5">
        <v>0</v>
      </c>
    </row>
    <row r="354" spans="1:4" x14ac:dyDescent="0.25">
      <c r="A354" s="7">
        <v>35004</v>
      </c>
      <c r="B354" s="5">
        <v>0</v>
      </c>
      <c r="C354" s="5">
        <v>0</v>
      </c>
      <c r="D354" s="5">
        <v>0</v>
      </c>
    </row>
    <row r="355" spans="1:4" x14ac:dyDescent="0.25">
      <c r="A355" s="7">
        <v>35034</v>
      </c>
      <c r="B355" s="5">
        <v>0</v>
      </c>
      <c r="C355" s="5">
        <v>0</v>
      </c>
      <c r="D355" s="5">
        <v>0.2</v>
      </c>
    </row>
    <row r="356" spans="1:4" x14ac:dyDescent="0.25">
      <c r="A356" s="7">
        <v>35065</v>
      </c>
      <c r="B356" s="5">
        <v>0</v>
      </c>
      <c r="C356" s="5">
        <v>0</v>
      </c>
      <c r="D356" s="5">
        <v>2</v>
      </c>
    </row>
    <row r="357" spans="1:4" x14ac:dyDescent="0.25">
      <c r="A357" s="7">
        <v>35096</v>
      </c>
      <c r="B357" s="5">
        <v>0</v>
      </c>
      <c r="C357" s="5">
        <v>0</v>
      </c>
      <c r="D357" s="5">
        <v>0</v>
      </c>
    </row>
    <row r="358" spans="1:4" x14ac:dyDescent="0.25">
      <c r="A358" s="7">
        <v>35125</v>
      </c>
      <c r="B358" s="5">
        <v>0</v>
      </c>
      <c r="C358" s="5">
        <v>0</v>
      </c>
      <c r="D358" s="5">
        <v>0</v>
      </c>
    </row>
    <row r="359" spans="1:4" x14ac:dyDescent="0.25">
      <c r="A359" s="7">
        <v>35156</v>
      </c>
      <c r="B359" s="5">
        <v>0</v>
      </c>
      <c r="C359" s="5">
        <v>0</v>
      </c>
      <c r="D359" s="5">
        <v>0</v>
      </c>
    </row>
    <row r="360" spans="1:4" x14ac:dyDescent="0.25">
      <c r="A360" s="7">
        <v>35186</v>
      </c>
      <c r="B360" s="5">
        <v>0</v>
      </c>
      <c r="C360" s="5">
        <v>0</v>
      </c>
      <c r="D360" s="5">
        <v>0</v>
      </c>
    </row>
    <row r="361" spans="1:4" x14ac:dyDescent="0.25">
      <c r="A361" s="7">
        <v>35217</v>
      </c>
      <c r="B361" s="5">
        <v>0</v>
      </c>
      <c r="C361" s="5">
        <v>0</v>
      </c>
      <c r="D361" s="5">
        <v>0</v>
      </c>
    </row>
    <row r="362" spans="1:4" x14ac:dyDescent="0.25">
      <c r="A362" s="7">
        <v>35247</v>
      </c>
      <c r="B362" s="5">
        <v>0</v>
      </c>
      <c r="C362" s="5">
        <v>0</v>
      </c>
      <c r="D362" s="5">
        <v>0</v>
      </c>
    </row>
    <row r="363" spans="1:4" x14ac:dyDescent="0.25">
      <c r="A363" s="7">
        <v>35278</v>
      </c>
      <c r="B363" s="5">
        <v>1.5</v>
      </c>
      <c r="C363" s="5">
        <v>4</v>
      </c>
      <c r="D363" s="5">
        <v>5.7</v>
      </c>
    </row>
    <row r="364" spans="1:4" x14ac:dyDescent="0.25">
      <c r="A364" s="7">
        <v>35309</v>
      </c>
      <c r="B364" s="5">
        <v>0</v>
      </c>
      <c r="C364" s="5">
        <v>0</v>
      </c>
      <c r="D364" s="5">
        <v>0</v>
      </c>
    </row>
    <row r="365" spans="1:4" x14ac:dyDescent="0.25">
      <c r="A365" s="7">
        <v>35339</v>
      </c>
      <c r="B365" s="5">
        <v>0</v>
      </c>
      <c r="C365" s="5">
        <v>0</v>
      </c>
      <c r="D365" s="5">
        <v>0</v>
      </c>
    </row>
    <row r="366" spans="1:4" x14ac:dyDescent="0.25">
      <c r="A366" s="7">
        <v>35370</v>
      </c>
      <c r="B366" s="5">
        <v>0</v>
      </c>
      <c r="C366" s="5">
        <v>0</v>
      </c>
      <c r="D366" s="5">
        <v>0</v>
      </c>
    </row>
    <row r="367" spans="1:4" x14ac:dyDescent="0.25">
      <c r="A367" s="7">
        <v>35400</v>
      </c>
      <c r="B367" s="5">
        <v>0</v>
      </c>
      <c r="C367" s="5">
        <v>0</v>
      </c>
      <c r="D367" s="5">
        <v>0</v>
      </c>
    </row>
    <row r="368" spans="1:4" x14ac:dyDescent="0.25">
      <c r="A368" s="7">
        <v>35431</v>
      </c>
      <c r="B368" s="5">
        <v>0</v>
      </c>
      <c r="C368" s="5">
        <v>0</v>
      </c>
      <c r="D368" s="5">
        <v>0</v>
      </c>
    </row>
    <row r="369" spans="1:4" x14ac:dyDescent="0.25">
      <c r="A369" s="7">
        <v>35462</v>
      </c>
      <c r="B369" s="5">
        <v>0</v>
      </c>
      <c r="C369" s="5">
        <v>0</v>
      </c>
      <c r="D369" s="5">
        <v>0</v>
      </c>
    </row>
    <row r="370" spans="1:4" x14ac:dyDescent="0.25">
      <c r="A370" s="7">
        <v>35490</v>
      </c>
      <c r="B370" s="5">
        <v>0.5</v>
      </c>
      <c r="C370" s="5">
        <v>1.5</v>
      </c>
      <c r="D370" s="5">
        <v>1</v>
      </c>
    </row>
    <row r="371" spans="1:4" x14ac:dyDescent="0.25">
      <c r="A371" s="7">
        <v>35521</v>
      </c>
      <c r="B371" s="5">
        <v>0</v>
      </c>
      <c r="C371" s="5">
        <v>0</v>
      </c>
      <c r="D371" s="5">
        <v>0</v>
      </c>
    </row>
    <row r="372" spans="1:4" x14ac:dyDescent="0.25">
      <c r="A372" s="7">
        <v>35551</v>
      </c>
      <c r="B372" s="5" t="s">
        <v>11</v>
      </c>
      <c r="C372" s="5">
        <v>0</v>
      </c>
      <c r="D372" s="5">
        <v>0</v>
      </c>
    </row>
    <row r="373" spans="1:4" x14ac:dyDescent="0.25">
      <c r="A373" s="7">
        <v>35582</v>
      </c>
      <c r="B373" s="5">
        <v>106</v>
      </c>
      <c r="C373" s="5">
        <v>110.6</v>
      </c>
      <c r="D373" s="5">
        <v>92.5</v>
      </c>
    </row>
    <row r="374" spans="1:4" x14ac:dyDescent="0.25">
      <c r="A374" s="7">
        <v>35612</v>
      </c>
      <c r="B374" s="5">
        <v>0</v>
      </c>
      <c r="C374" s="5">
        <v>0</v>
      </c>
      <c r="D374" s="5">
        <v>0</v>
      </c>
    </row>
    <row r="375" spans="1:4" x14ac:dyDescent="0.25">
      <c r="A375" s="7">
        <v>35643</v>
      </c>
      <c r="B375" s="5">
        <v>98</v>
      </c>
      <c r="C375" s="5">
        <v>95</v>
      </c>
      <c r="D375" s="5">
        <v>103.5</v>
      </c>
    </row>
    <row r="376" spans="1:4" x14ac:dyDescent="0.25">
      <c r="A376" s="7">
        <v>35674</v>
      </c>
      <c r="B376" s="5">
        <v>1</v>
      </c>
      <c r="C376" s="5">
        <v>0</v>
      </c>
      <c r="D376" s="5">
        <v>0</v>
      </c>
    </row>
    <row r="377" spans="1:4" x14ac:dyDescent="0.25">
      <c r="A377" s="7">
        <v>35704</v>
      </c>
      <c r="B377" s="5">
        <v>0</v>
      </c>
      <c r="C377" s="5">
        <v>0</v>
      </c>
      <c r="D377" s="5">
        <v>0</v>
      </c>
    </row>
    <row r="378" spans="1:4" x14ac:dyDescent="0.25">
      <c r="A378" s="7">
        <v>35735</v>
      </c>
      <c r="B378" s="5">
        <v>0</v>
      </c>
      <c r="C378" s="5">
        <v>0</v>
      </c>
      <c r="D378" s="5">
        <v>0</v>
      </c>
    </row>
    <row r="379" spans="1:4" x14ac:dyDescent="0.25">
      <c r="A379" s="7">
        <v>35765</v>
      </c>
      <c r="B379" s="5">
        <v>0</v>
      </c>
      <c r="C379" s="5">
        <v>0</v>
      </c>
      <c r="D379" s="5">
        <v>0</v>
      </c>
    </row>
    <row r="380" spans="1:4" x14ac:dyDescent="0.25">
      <c r="A380" s="7">
        <v>35796</v>
      </c>
      <c r="B380" s="5">
        <v>0</v>
      </c>
      <c r="C380" s="5">
        <v>0</v>
      </c>
      <c r="D380" s="5">
        <v>0</v>
      </c>
    </row>
    <row r="381" spans="1:4" x14ac:dyDescent="0.25">
      <c r="A381" s="7">
        <v>35827</v>
      </c>
      <c r="B381" s="5">
        <v>0</v>
      </c>
      <c r="C381" s="5">
        <v>0</v>
      </c>
      <c r="D381" s="5">
        <v>0</v>
      </c>
    </row>
    <row r="382" spans="1:4" x14ac:dyDescent="0.25">
      <c r="A382" s="7">
        <v>35855</v>
      </c>
      <c r="B382" s="5">
        <v>0</v>
      </c>
      <c r="C382" s="5">
        <v>0</v>
      </c>
      <c r="D382" s="5">
        <v>0</v>
      </c>
    </row>
    <row r="383" spans="1:4" x14ac:dyDescent="0.25">
      <c r="A383" s="7">
        <v>35886</v>
      </c>
      <c r="B383" s="5">
        <v>0</v>
      </c>
      <c r="C383" s="5">
        <v>0.1</v>
      </c>
      <c r="D383" s="5">
        <v>1.5</v>
      </c>
    </row>
    <row r="384" spans="1:4" x14ac:dyDescent="0.25">
      <c r="A384" s="7">
        <v>35916</v>
      </c>
      <c r="B384" s="5">
        <v>0</v>
      </c>
      <c r="C384" s="5">
        <v>0</v>
      </c>
      <c r="D384" s="5">
        <v>0</v>
      </c>
    </row>
    <row r="385" spans="1:4" x14ac:dyDescent="0.25">
      <c r="A385" s="7">
        <v>35947</v>
      </c>
      <c r="B385" s="5">
        <v>5.5</v>
      </c>
      <c r="C385" s="5">
        <v>11.5</v>
      </c>
      <c r="D385" s="5">
        <v>15</v>
      </c>
    </row>
    <row r="386" spans="1:4" x14ac:dyDescent="0.25">
      <c r="A386" s="7">
        <v>35977</v>
      </c>
      <c r="B386" s="5">
        <v>1</v>
      </c>
      <c r="C386" s="5">
        <v>5</v>
      </c>
      <c r="D386" s="5">
        <v>9</v>
      </c>
    </row>
    <row r="387" spans="1:4" x14ac:dyDescent="0.25">
      <c r="A387" s="7">
        <v>36008</v>
      </c>
      <c r="B387" s="5">
        <v>0</v>
      </c>
      <c r="C387" s="5">
        <v>0</v>
      </c>
      <c r="D387" s="5">
        <v>0</v>
      </c>
    </row>
    <row r="388" spans="1:4" x14ac:dyDescent="0.25">
      <c r="A388" s="7">
        <v>36039</v>
      </c>
      <c r="B388" s="5">
        <v>0</v>
      </c>
      <c r="C388" s="5">
        <v>0</v>
      </c>
      <c r="D388" s="5">
        <v>0</v>
      </c>
    </row>
    <row r="389" spans="1:4" x14ac:dyDescent="0.25">
      <c r="A389" s="7">
        <v>36069</v>
      </c>
      <c r="B389" s="5">
        <v>0</v>
      </c>
      <c r="C389" s="5">
        <v>0</v>
      </c>
      <c r="D389" s="5">
        <v>0.5</v>
      </c>
    </row>
    <row r="390" spans="1:4" x14ac:dyDescent="0.25">
      <c r="A390" s="7">
        <v>36100</v>
      </c>
      <c r="B390" s="5">
        <v>0</v>
      </c>
      <c r="C390" s="5">
        <v>0</v>
      </c>
      <c r="D390" s="5">
        <v>0</v>
      </c>
    </row>
    <row r="391" spans="1:4" x14ac:dyDescent="0.25">
      <c r="A391" s="7">
        <v>36130</v>
      </c>
      <c r="B391" s="5">
        <v>0</v>
      </c>
      <c r="C391" s="5">
        <v>0</v>
      </c>
      <c r="D391" s="5">
        <v>0</v>
      </c>
    </row>
    <row r="392" spans="1:4" x14ac:dyDescent="0.25">
      <c r="A392" s="7">
        <v>36161</v>
      </c>
      <c r="B392" s="5">
        <v>0</v>
      </c>
      <c r="C392" s="5">
        <v>0</v>
      </c>
      <c r="D392" s="5">
        <v>0</v>
      </c>
    </row>
    <row r="393" spans="1:4" x14ac:dyDescent="0.25">
      <c r="A393" s="7">
        <v>36192</v>
      </c>
      <c r="B393" s="5">
        <v>0</v>
      </c>
      <c r="C393" s="5">
        <v>0</v>
      </c>
      <c r="D393" s="5">
        <v>0</v>
      </c>
    </row>
    <row r="394" spans="1:4" x14ac:dyDescent="0.25">
      <c r="A394" s="7">
        <v>36220</v>
      </c>
      <c r="B394" s="5">
        <v>18.5</v>
      </c>
      <c r="C394" s="5">
        <v>29</v>
      </c>
      <c r="D394" s="5">
        <v>21.9</v>
      </c>
    </row>
    <row r="395" spans="1:4" x14ac:dyDescent="0.25">
      <c r="A395" s="7">
        <v>36251</v>
      </c>
      <c r="B395" s="5">
        <v>0</v>
      </c>
      <c r="C395" s="5">
        <v>0</v>
      </c>
      <c r="D395" s="5">
        <v>0</v>
      </c>
    </row>
    <row r="396" spans="1:4" x14ac:dyDescent="0.25">
      <c r="A396" s="7">
        <v>36281</v>
      </c>
      <c r="B396" s="5">
        <v>0</v>
      </c>
      <c r="C396" s="5">
        <v>0</v>
      </c>
      <c r="D396" s="5">
        <v>0</v>
      </c>
    </row>
    <row r="397" spans="1:4" x14ac:dyDescent="0.25">
      <c r="A397" s="7">
        <v>36312</v>
      </c>
      <c r="B397" s="5">
        <v>1</v>
      </c>
      <c r="C397" s="5">
        <v>2.5</v>
      </c>
      <c r="D397" s="5">
        <v>1.5</v>
      </c>
    </row>
    <row r="398" spans="1:4" x14ac:dyDescent="0.25">
      <c r="A398" s="7">
        <v>36342</v>
      </c>
      <c r="B398" s="5">
        <v>0.5</v>
      </c>
      <c r="C398" s="5">
        <v>1.5</v>
      </c>
      <c r="D398" s="5">
        <v>4.0999999999999996</v>
      </c>
    </row>
    <row r="399" spans="1:4" x14ac:dyDescent="0.25">
      <c r="A399" s="7">
        <v>36373</v>
      </c>
      <c r="B399" s="5">
        <v>0</v>
      </c>
      <c r="C399" s="5">
        <v>0</v>
      </c>
      <c r="D399" s="5">
        <v>0</v>
      </c>
    </row>
    <row r="400" spans="1:4" x14ac:dyDescent="0.25">
      <c r="A400" s="7">
        <v>36404</v>
      </c>
      <c r="B400" s="5">
        <v>0</v>
      </c>
      <c r="C400" s="5">
        <v>0</v>
      </c>
      <c r="D400" s="5">
        <v>4</v>
      </c>
    </row>
    <row r="401" spans="1:4" x14ac:dyDescent="0.25">
      <c r="A401" s="7">
        <v>36434</v>
      </c>
      <c r="B401" s="5">
        <v>8.5</v>
      </c>
      <c r="C401" s="5">
        <v>5.5</v>
      </c>
      <c r="D401" s="5">
        <v>15.5</v>
      </c>
    </row>
    <row r="402" spans="1:4" x14ac:dyDescent="0.25">
      <c r="A402" s="7">
        <v>36465</v>
      </c>
      <c r="B402" s="5">
        <v>0</v>
      </c>
      <c r="C402" s="5">
        <v>0</v>
      </c>
      <c r="D402" s="5">
        <v>0</v>
      </c>
    </row>
    <row r="403" spans="1:4" x14ac:dyDescent="0.25">
      <c r="A403" s="7">
        <v>36495</v>
      </c>
      <c r="B403" s="5">
        <v>0</v>
      </c>
      <c r="C403" s="5">
        <v>0</v>
      </c>
      <c r="D403" s="5">
        <v>0</v>
      </c>
    </row>
    <row r="404" spans="1:4" x14ac:dyDescent="0.25">
      <c r="A404" s="7">
        <v>36526</v>
      </c>
      <c r="B404" s="5">
        <v>0</v>
      </c>
      <c r="C404" s="5">
        <v>0</v>
      </c>
      <c r="D404" s="5">
        <v>0</v>
      </c>
    </row>
    <row r="405" spans="1:4" x14ac:dyDescent="0.25">
      <c r="A405" s="7">
        <v>36557</v>
      </c>
      <c r="B405" s="5">
        <v>0</v>
      </c>
      <c r="C405" s="5">
        <v>0</v>
      </c>
      <c r="D405" s="5" t="s">
        <v>11</v>
      </c>
    </row>
    <row r="406" spans="1:4" x14ac:dyDescent="0.25">
      <c r="A406" s="7">
        <v>36586</v>
      </c>
      <c r="B406" s="5">
        <v>0</v>
      </c>
      <c r="C406" s="5">
        <v>0</v>
      </c>
      <c r="D406" s="5">
        <v>0</v>
      </c>
    </row>
    <row r="407" spans="1:4" x14ac:dyDescent="0.25">
      <c r="A407" s="7">
        <v>36617</v>
      </c>
      <c r="B407" s="5">
        <v>0.5</v>
      </c>
      <c r="C407" s="5">
        <v>2.5</v>
      </c>
      <c r="D407" s="5">
        <v>3.5</v>
      </c>
    </row>
    <row r="408" spans="1:4" x14ac:dyDescent="0.25">
      <c r="A408" s="7">
        <v>36647</v>
      </c>
      <c r="B408" s="5">
        <v>24</v>
      </c>
      <c r="C408" s="5">
        <v>22</v>
      </c>
      <c r="D408" s="5">
        <v>31</v>
      </c>
    </row>
    <row r="409" spans="1:4" x14ac:dyDescent="0.25">
      <c r="A409" s="7">
        <v>36678</v>
      </c>
      <c r="B409" s="5">
        <v>48.5</v>
      </c>
      <c r="C409" s="5">
        <v>40.5</v>
      </c>
      <c r="D409" s="5">
        <v>50</v>
      </c>
    </row>
    <row r="410" spans="1:4" x14ac:dyDescent="0.25">
      <c r="A410" s="7">
        <v>36708</v>
      </c>
      <c r="B410" s="5">
        <v>5.5</v>
      </c>
      <c r="C410" s="5">
        <v>11</v>
      </c>
      <c r="D410" s="5">
        <v>10.5</v>
      </c>
    </row>
    <row r="411" spans="1:4" x14ac:dyDescent="0.25">
      <c r="A411" s="7">
        <v>36739</v>
      </c>
      <c r="B411" s="5">
        <v>0</v>
      </c>
      <c r="C411" s="5">
        <v>0</v>
      </c>
      <c r="D411" s="5">
        <v>0</v>
      </c>
    </row>
    <row r="412" spans="1:4" x14ac:dyDescent="0.25">
      <c r="A412" s="7">
        <v>36770</v>
      </c>
      <c r="B412" s="5">
        <v>0</v>
      </c>
      <c r="C412" s="5">
        <v>0</v>
      </c>
      <c r="D412" s="5">
        <v>0</v>
      </c>
    </row>
    <row r="413" spans="1:4" x14ac:dyDescent="0.25">
      <c r="A413" s="7">
        <v>36800</v>
      </c>
      <c r="B413" s="5">
        <v>0</v>
      </c>
      <c r="C413" s="5">
        <v>0</v>
      </c>
      <c r="D413" s="5">
        <v>0</v>
      </c>
    </row>
    <row r="414" spans="1:4" x14ac:dyDescent="0.25">
      <c r="A414" s="7">
        <v>36831</v>
      </c>
      <c r="B414" s="5">
        <v>0</v>
      </c>
      <c r="C414" s="5">
        <v>0</v>
      </c>
      <c r="D414" s="5">
        <v>0</v>
      </c>
    </row>
    <row r="415" spans="1:4" x14ac:dyDescent="0.25">
      <c r="A415" s="7">
        <v>36861</v>
      </c>
      <c r="B415" s="5">
        <v>0</v>
      </c>
      <c r="C415" s="5">
        <v>0</v>
      </c>
      <c r="D415" s="5">
        <v>0</v>
      </c>
    </row>
    <row r="416" spans="1:4" x14ac:dyDescent="0.25">
      <c r="A416" s="7">
        <v>36892</v>
      </c>
      <c r="B416" s="5">
        <v>0</v>
      </c>
      <c r="C416" s="5">
        <v>0</v>
      </c>
      <c r="D416" s="5">
        <v>0</v>
      </c>
    </row>
    <row r="417" spans="1:4" x14ac:dyDescent="0.25">
      <c r="A417" s="7">
        <v>36923</v>
      </c>
      <c r="B417" s="5">
        <v>0</v>
      </c>
      <c r="C417" s="5">
        <v>0</v>
      </c>
      <c r="D417" s="5">
        <v>0</v>
      </c>
    </row>
    <row r="418" spans="1:4" x14ac:dyDescent="0.25">
      <c r="A418" s="7">
        <v>36951</v>
      </c>
      <c r="B418" s="5">
        <v>7.5</v>
      </c>
      <c r="C418" s="5">
        <v>7.5</v>
      </c>
      <c r="D418" s="5">
        <v>0.2</v>
      </c>
    </row>
    <row r="419" spans="1:4" x14ac:dyDescent="0.25">
      <c r="A419" s="7">
        <v>36982</v>
      </c>
      <c r="B419" s="5">
        <v>0</v>
      </c>
      <c r="C419" s="5">
        <v>0</v>
      </c>
      <c r="D419" s="5">
        <v>0</v>
      </c>
    </row>
    <row r="420" spans="1:4" x14ac:dyDescent="0.25">
      <c r="A420" s="7">
        <v>37012</v>
      </c>
      <c r="B420" s="5">
        <v>0</v>
      </c>
      <c r="C420" s="5">
        <v>0</v>
      </c>
      <c r="D420" s="5">
        <v>0</v>
      </c>
    </row>
    <row r="421" spans="1:4" x14ac:dyDescent="0.25">
      <c r="A421" s="7">
        <v>37043</v>
      </c>
      <c r="B421" s="5">
        <v>0</v>
      </c>
      <c r="C421" s="5">
        <v>0</v>
      </c>
      <c r="D421" s="5">
        <v>0</v>
      </c>
    </row>
    <row r="422" spans="1:4" x14ac:dyDescent="0.25">
      <c r="A422" s="7">
        <v>37073</v>
      </c>
      <c r="B422" s="5">
        <v>0</v>
      </c>
      <c r="C422" s="5">
        <v>0</v>
      </c>
      <c r="D422" s="5">
        <v>0</v>
      </c>
    </row>
    <row r="423" spans="1:4" x14ac:dyDescent="0.25">
      <c r="A423" s="7">
        <v>37104</v>
      </c>
      <c r="B423" s="5">
        <v>0.5</v>
      </c>
      <c r="C423" s="5">
        <v>11</v>
      </c>
      <c r="D423" s="5">
        <v>3.5</v>
      </c>
    </row>
    <row r="424" spans="1:4" x14ac:dyDescent="0.25">
      <c r="A424" s="7">
        <v>37135</v>
      </c>
      <c r="B424" s="5">
        <v>0</v>
      </c>
      <c r="C424" s="5">
        <v>0</v>
      </c>
      <c r="D424" s="5">
        <v>0</v>
      </c>
    </row>
    <row r="425" spans="1:4" x14ac:dyDescent="0.25">
      <c r="A425" s="7">
        <v>37165</v>
      </c>
      <c r="B425" s="5">
        <v>0</v>
      </c>
      <c r="C425" s="5">
        <v>0.5</v>
      </c>
      <c r="D425" s="5">
        <v>1.2</v>
      </c>
    </row>
    <row r="426" spans="1:4" x14ac:dyDescent="0.25">
      <c r="A426" s="7">
        <v>37196</v>
      </c>
      <c r="B426" s="5">
        <v>0</v>
      </c>
      <c r="C426" s="5">
        <v>0</v>
      </c>
      <c r="D426" s="5">
        <v>0</v>
      </c>
    </row>
    <row r="427" spans="1:4" x14ac:dyDescent="0.25">
      <c r="A427" s="7">
        <v>37226</v>
      </c>
      <c r="B427" s="5">
        <v>0</v>
      </c>
      <c r="C427" s="5">
        <v>0.5</v>
      </c>
      <c r="D427" s="5">
        <v>0</v>
      </c>
    </row>
    <row r="428" spans="1:4" x14ac:dyDescent="0.25">
      <c r="A428" s="7">
        <v>37257</v>
      </c>
      <c r="B428" s="5">
        <v>0</v>
      </c>
      <c r="C428" s="5">
        <v>0</v>
      </c>
      <c r="D428" s="5">
        <v>0</v>
      </c>
    </row>
    <row r="429" spans="1:4" x14ac:dyDescent="0.25">
      <c r="A429" s="7">
        <v>37288</v>
      </c>
      <c r="B429" s="5">
        <v>0</v>
      </c>
      <c r="C429" s="5">
        <v>0.5</v>
      </c>
      <c r="D429" s="5">
        <v>0</v>
      </c>
    </row>
    <row r="430" spans="1:4" x14ac:dyDescent="0.25">
      <c r="A430" s="7">
        <v>37316</v>
      </c>
      <c r="B430" s="5">
        <v>0</v>
      </c>
      <c r="C430" s="5">
        <v>0</v>
      </c>
      <c r="D430" s="5">
        <v>0</v>
      </c>
    </row>
    <row r="431" spans="1:4" x14ac:dyDescent="0.25">
      <c r="A431" s="7">
        <v>37347</v>
      </c>
      <c r="B431" s="5">
        <v>12</v>
      </c>
      <c r="C431" s="5">
        <v>14.5</v>
      </c>
      <c r="D431" s="5">
        <v>21.6</v>
      </c>
    </row>
    <row r="432" spans="1:4" x14ac:dyDescent="0.25">
      <c r="A432" s="7">
        <v>37377</v>
      </c>
      <c r="B432" s="5">
        <v>20</v>
      </c>
      <c r="C432" s="5">
        <v>33</v>
      </c>
      <c r="D432" s="5">
        <v>52</v>
      </c>
    </row>
    <row r="433" spans="1:4" x14ac:dyDescent="0.25">
      <c r="A433" s="7">
        <v>37408</v>
      </c>
      <c r="B433" s="5">
        <v>0</v>
      </c>
      <c r="C433" s="5">
        <v>0.5</v>
      </c>
      <c r="D433" s="5">
        <v>0</v>
      </c>
    </row>
    <row r="434" spans="1:4" x14ac:dyDescent="0.25">
      <c r="A434" s="7">
        <v>37438</v>
      </c>
      <c r="B434" s="5">
        <v>28</v>
      </c>
      <c r="C434" s="5">
        <v>20</v>
      </c>
      <c r="D434" s="5">
        <v>20.9</v>
      </c>
    </row>
    <row r="435" spans="1:4" x14ac:dyDescent="0.25">
      <c r="A435" s="7">
        <v>37469</v>
      </c>
      <c r="B435" s="5">
        <v>26</v>
      </c>
      <c r="C435" s="5">
        <v>30.5</v>
      </c>
      <c r="D435" s="5">
        <v>29</v>
      </c>
    </row>
    <row r="436" spans="1:4" x14ac:dyDescent="0.25">
      <c r="A436" s="7">
        <v>37500</v>
      </c>
      <c r="B436" s="5">
        <v>0</v>
      </c>
      <c r="C436" s="5">
        <v>0</v>
      </c>
      <c r="D436" s="5">
        <v>0</v>
      </c>
    </row>
    <row r="437" spans="1:4" x14ac:dyDescent="0.25">
      <c r="A437" s="7">
        <v>37530</v>
      </c>
      <c r="B437" s="5">
        <v>0</v>
      </c>
      <c r="C437" s="5">
        <v>0</v>
      </c>
      <c r="D437" s="5">
        <v>0</v>
      </c>
    </row>
    <row r="438" spans="1:4" x14ac:dyDescent="0.25">
      <c r="A438" s="7">
        <v>37561</v>
      </c>
      <c r="B438" s="5">
        <v>0</v>
      </c>
      <c r="C438" s="5">
        <v>0</v>
      </c>
      <c r="D438" s="5">
        <v>0</v>
      </c>
    </row>
    <row r="439" spans="1:4" x14ac:dyDescent="0.25">
      <c r="A439" s="7">
        <v>37591</v>
      </c>
      <c r="B439" s="5">
        <v>0</v>
      </c>
      <c r="C439" s="5">
        <v>0</v>
      </c>
      <c r="D439" s="5">
        <v>0</v>
      </c>
    </row>
    <row r="440" spans="1:4" x14ac:dyDescent="0.25">
      <c r="A440" s="7">
        <v>37622</v>
      </c>
      <c r="B440" s="5">
        <v>0</v>
      </c>
      <c r="C440" s="5">
        <v>0</v>
      </c>
      <c r="D440" s="5">
        <v>0</v>
      </c>
    </row>
    <row r="441" spans="1:4" x14ac:dyDescent="0.25">
      <c r="A441" s="7">
        <v>37653</v>
      </c>
      <c r="B441" s="5">
        <v>0</v>
      </c>
      <c r="C441" s="5">
        <v>0</v>
      </c>
      <c r="D441" s="5">
        <v>0.2</v>
      </c>
    </row>
    <row r="442" spans="1:4" x14ac:dyDescent="0.25">
      <c r="A442" s="7">
        <v>37681</v>
      </c>
      <c r="B442" s="5">
        <v>0</v>
      </c>
      <c r="C442" s="5">
        <v>0</v>
      </c>
      <c r="D442" s="5">
        <v>0</v>
      </c>
    </row>
    <row r="443" spans="1:4" x14ac:dyDescent="0.25">
      <c r="A443" s="7">
        <v>37712</v>
      </c>
      <c r="B443" s="5">
        <v>0</v>
      </c>
      <c r="C443" s="5">
        <v>0</v>
      </c>
      <c r="D443" s="5">
        <v>0</v>
      </c>
    </row>
    <row r="444" spans="1:4" x14ac:dyDescent="0.25">
      <c r="A444" s="7">
        <v>37742</v>
      </c>
      <c r="B444" s="5">
        <v>0</v>
      </c>
      <c r="C444" s="5">
        <v>0</v>
      </c>
      <c r="D444" s="5">
        <v>1</v>
      </c>
    </row>
    <row r="445" spans="1:4" x14ac:dyDescent="0.25">
      <c r="A445" s="7">
        <v>37773</v>
      </c>
      <c r="B445" s="5">
        <v>0</v>
      </c>
      <c r="C445" s="5">
        <v>0</v>
      </c>
      <c r="D445" s="5">
        <v>0</v>
      </c>
    </row>
    <row r="446" spans="1:4" x14ac:dyDescent="0.25">
      <c r="A446" s="7">
        <v>37803</v>
      </c>
      <c r="B446" s="5">
        <v>0</v>
      </c>
      <c r="C446" s="5">
        <v>0</v>
      </c>
      <c r="D446" s="5">
        <v>0</v>
      </c>
    </row>
    <row r="447" spans="1:4" x14ac:dyDescent="0.25">
      <c r="A447" s="7">
        <v>37834</v>
      </c>
      <c r="B447" s="5">
        <v>0</v>
      </c>
      <c r="C447" s="5">
        <v>0</v>
      </c>
      <c r="D447" s="5">
        <v>0</v>
      </c>
    </row>
    <row r="448" spans="1:4" x14ac:dyDescent="0.25">
      <c r="A448" s="7">
        <v>37865</v>
      </c>
      <c r="B448" s="5">
        <v>0</v>
      </c>
      <c r="C448" s="5">
        <v>0</v>
      </c>
      <c r="D448" s="5">
        <v>0</v>
      </c>
    </row>
    <row r="449" spans="1:4" x14ac:dyDescent="0.25">
      <c r="A449" s="7">
        <v>37895</v>
      </c>
      <c r="B449" s="5">
        <v>0</v>
      </c>
      <c r="C449" s="5">
        <v>0</v>
      </c>
      <c r="D449" s="5">
        <v>0</v>
      </c>
    </row>
    <row r="450" spans="1:4" x14ac:dyDescent="0.25">
      <c r="A450" s="7">
        <v>37926</v>
      </c>
      <c r="B450" s="5">
        <v>0</v>
      </c>
      <c r="C450" s="5">
        <v>0</v>
      </c>
      <c r="D450" s="5">
        <v>0</v>
      </c>
    </row>
    <row r="451" spans="1:4" x14ac:dyDescent="0.25">
      <c r="A451" s="7">
        <v>37956</v>
      </c>
      <c r="B451" s="5">
        <v>0</v>
      </c>
      <c r="C451" s="5">
        <v>0</v>
      </c>
      <c r="D451" s="5">
        <v>0</v>
      </c>
    </row>
    <row r="452" spans="1:4" x14ac:dyDescent="0.25">
      <c r="A452" s="7">
        <v>37987</v>
      </c>
      <c r="B452" s="5">
        <v>0</v>
      </c>
      <c r="C452" s="5">
        <v>0</v>
      </c>
      <c r="D452" s="5">
        <v>0</v>
      </c>
    </row>
    <row r="453" spans="1:4" x14ac:dyDescent="0.25">
      <c r="A453" s="7">
        <v>38018</v>
      </c>
      <c r="B453" s="5">
        <v>0</v>
      </c>
      <c r="C453" s="5">
        <v>0</v>
      </c>
      <c r="D453" s="5">
        <v>0</v>
      </c>
    </row>
    <row r="454" spans="1:4" x14ac:dyDescent="0.25">
      <c r="A454" s="7">
        <v>38047</v>
      </c>
      <c r="B454" s="5">
        <v>4.5</v>
      </c>
      <c r="C454" s="5">
        <v>1.2</v>
      </c>
      <c r="D454" s="5">
        <v>3</v>
      </c>
    </row>
    <row r="455" spans="1:4" x14ac:dyDescent="0.25">
      <c r="A455" s="7">
        <v>38078</v>
      </c>
      <c r="B455" s="5">
        <v>0</v>
      </c>
      <c r="C455" s="5">
        <v>0</v>
      </c>
      <c r="D455" s="5">
        <v>0</v>
      </c>
    </row>
    <row r="456" spans="1:4" x14ac:dyDescent="0.25">
      <c r="A456" s="7">
        <v>38108</v>
      </c>
      <c r="B456" s="5">
        <v>0</v>
      </c>
      <c r="C456" s="5">
        <v>0</v>
      </c>
      <c r="D456" s="5">
        <v>0</v>
      </c>
    </row>
    <row r="457" spans="1:4" x14ac:dyDescent="0.25">
      <c r="A457" s="7">
        <v>38139</v>
      </c>
      <c r="B457" s="5">
        <v>0</v>
      </c>
      <c r="C457" s="5">
        <v>0</v>
      </c>
      <c r="D457" s="5">
        <v>0</v>
      </c>
    </row>
    <row r="458" spans="1:4" x14ac:dyDescent="0.25">
      <c r="A458" s="7">
        <v>38169</v>
      </c>
      <c r="B458" s="5">
        <v>26</v>
      </c>
      <c r="C458" s="5">
        <v>32</v>
      </c>
      <c r="D458" s="5">
        <v>42.3</v>
      </c>
    </row>
    <row r="459" spans="1:4" x14ac:dyDescent="0.25">
      <c r="A459" s="7">
        <v>38200</v>
      </c>
      <c r="B459" s="5">
        <v>0</v>
      </c>
      <c r="C459" s="5">
        <v>0</v>
      </c>
      <c r="D459" s="5">
        <v>0</v>
      </c>
    </row>
    <row r="460" spans="1:4" x14ac:dyDescent="0.25">
      <c r="A460" s="7">
        <v>38231</v>
      </c>
      <c r="B460" s="5">
        <v>0</v>
      </c>
      <c r="C460" s="5">
        <v>0</v>
      </c>
      <c r="D460" s="5">
        <v>0</v>
      </c>
    </row>
    <row r="461" spans="1:4" x14ac:dyDescent="0.25">
      <c r="A461" s="7">
        <v>38261</v>
      </c>
      <c r="B461" s="5">
        <v>0</v>
      </c>
      <c r="C461" s="5">
        <v>0</v>
      </c>
      <c r="D461" s="5">
        <v>0</v>
      </c>
    </row>
    <row r="462" spans="1:4" x14ac:dyDescent="0.25">
      <c r="A462" s="7">
        <v>38292</v>
      </c>
      <c r="B462" s="5">
        <v>0</v>
      </c>
      <c r="C462" s="5">
        <v>0.5</v>
      </c>
      <c r="D462" s="5">
        <v>0</v>
      </c>
    </row>
    <row r="463" spans="1:4" x14ac:dyDescent="0.25">
      <c r="A463" s="7">
        <v>38322</v>
      </c>
      <c r="B463" s="5">
        <v>0</v>
      </c>
      <c r="C463" s="5">
        <v>0</v>
      </c>
      <c r="D463" s="5">
        <v>0</v>
      </c>
    </row>
    <row r="464" spans="1:4" x14ac:dyDescent="0.25">
      <c r="A464" s="7">
        <v>38353</v>
      </c>
      <c r="B464" s="5">
        <v>0</v>
      </c>
      <c r="C464" s="5">
        <v>0</v>
      </c>
      <c r="D464" s="5">
        <v>0</v>
      </c>
    </row>
    <row r="465" spans="1:4" x14ac:dyDescent="0.25">
      <c r="A465" s="7">
        <v>38384</v>
      </c>
      <c r="B465" s="5">
        <v>0</v>
      </c>
      <c r="C465" s="5">
        <v>0</v>
      </c>
      <c r="D465" s="5">
        <v>0</v>
      </c>
    </row>
    <row r="466" spans="1:4" x14ac:dyDescent="0.25">
      <c r="A466" s="7">
        <v>38412</v>
      </c>
      <c r="B466" s="5">
        <v>0</v>
      </c>
      <c r="C466" s="5">
        <v>0</v>
      </c>
      <c r="D466" s="5">
        <v>0</v>
      </c>
    </row>
    <row r="467" spans="1:4" x14ac:dyDescent="0.25">
      <c r="A467" s="7">
        <v>38443</v>
      </c>
      <c r="B467" s="5">
        <v>15.5</v>
      </c>
      <c r="C467" s="5">
        <v>22.5</v>
      </c>
      <c r="D467" s="5">
        <v>40</v>
      </c>
    </row>
    <row r="468" spans="1:4" x14ac:dyDescent="0.25">
      <c r="A468" s="7">
        <v>38473</v>
      </c>
      <c r="B468" s="5">
        <v>0</v>
      </c>
      <c r="C468" s="5">
        <v>0</v>
      </c>
      <c r="D468" s="5">
        <v>0</v>
      </c>
    </row>
    <row r="469" spans="1:4" x14ac:dyDescent="0.25">
      <c r="A469" s="7">
        <v>38504</v>
      </c>
      <c r="B469" s="5">
        <v>0</v>
      </c>
      <c r="C469" s="5">
        <v>0</v>
      </c>
      <c r="D469" s="5">
        <v>0</v>
      </c>
    </row>
    <row r="470" spans="1:4" x14ac:dyDescent="0.25">
      <c r="A470" s="7">
        <v>38534</v>
      </c>
      <c r="B470" s="5">
        <v>10</v>
      </c>
      <c r="C470" s="5">
        <v>11</v>
      </c>
      <c r="D470" s="5">
        <v>9</v>
      </c>
    </row>
    <row r="471" spans="1:4" x14ac:dyDescent="0.25">
      <c r="A471" s="7">
        <v>38565</v>
      </c>
      <c r="B471" s="5">
        <v>6</v>
      </c>
      <c r="C471" s="5">
        <v>4.0999999999999996</v>
      </c>
      <c r="D471" s="5">
        <v>2.5</v>
      </c>
    </row>
    <row r="472" spans="1:4" x14ac:dyDescent="0.25">
      <c r="A472" s="7">
        <v>38596</v>
      </c>
      <c r="B472" s="5">
        <v>0</v>
      </c>
      <c r="C472" s="5">
        <v>1</v>
      </c>
      <c r="D472" s="5">
        <v>5</v>
      </c>
    </row>
    <row r="473" spans="1:4" x14ac:dyDescent="0.25">
      <c r="A473" s="7">
        <v>38626</v>
      </c>
      <c r="B473" s="5">
        <v>0</v>
      </c>
      <c r="C473" s="5">
        <v>0</v>
      </c>
      <c r="D473" s="5">
        <v>0</v>
      </c>
    </row>
    <row r="474" spans="1:4" x14ac:dyDescent="0.25">
      <c r="A474" s="7">
        <v>38657</v>
      </c>
      <c r="B474" s="5">
        <v>0</v>
      </c>
      <c r="C474" s="5">
        <v>0</v>
      </c>
      <c r="D474" s="5">
        <v>0</v>
      </c>
    </row>
    <row r="475" spans="1:4" x14ac:dyDescent="0.25">
      <c r="A475" s="7">
        <v>38687</v>
      </c>
      <c r="B475" s="5">
        <v>0</v>
      </c>
      <c r="C475" s="5">
        <v>0</v>
      </c>
      <c r="D475" s="5">
        <v>0</v>
      </c>
    </row>
    <row r="476" spans="1:4" x14ac:dyDescent="0.25">
      <c r="A476" s="7">
        <v>38718</v>
      </c>
      <c r="B476" s="5">
        <v>0</v>
      </c>
      <c r="C476" s="5">
        <v>0</v>
      </c>
      <c r="D476" s="5">
        <v>0</v>
      </c>
    </row>
    <row r="477" spans="1:4" x14ac:dyDescent="0.25">
      <c r="A477" s="7">
        <v>38749</v>
      </c>
      <c r="B477" s="5">
        <v>0</v>
      </c>
      <c r="C477" s="5">
        <v>0.1</v>
      </c>
      <c r="D477" s="5">
        <v>0</v>
      </c>
    </row>
    <row r="478" spans="1:4" x14ac:dyDescent="0.25">
      <c r="A478" s="7">
        <v>38777</v>
      </c>
      <c r="B478" s="5">
        <v>0</v>
      </c>
      <c r="C478" s="5">
        <v>0</v>
      </c>
      <c r="D478" s="5">
        <v>0</v>
      </c>
    </row>
    <row r="479" spans="1:4" x14ac:dyDescent="0.25">
      <c r="A479" s="7">
        <v>38808</v>
      </c>
      <c r="B479" s="5">
        <v>0</v>
      </c>
      <c r="C479" s="5">
        <v>0</v>
      </c>
      <c r="D479" s="5">
        <v>0</v>
      </c>
    </row>
    <row r="480" spans="1:4" x14ac:dyDescent="0.25">
      <c r="A480" s="7">
        <v>38838</v>
      </c>
      <c r="B480" s="5">
        <v>0</v>
      </c>
      <c r="C480" s="5">
        <v>0.9</v>
      </c>
      <c r="D480" s="5">
        <v>2</v>
      </c>
    </row>
    <row r="481" spans="1:4" x14ac:dyDescent="0.25">
      <c r="A481" s="7">
        <v>38869</v>
      </c>
      <c r="B481" s="5">
        <v>1</v>
      </c>
      <c r="C481" s="5">
        <v>0</v>
      </c>
      <c r="D481" s="5">
        <v>3</v>
      </c>
    </row>
    <row r="482" spans="1:4" x14ac:dyDescent="0.25">
      <c r="A482" s="7">
        <v>38899</v>
      </c>
      <c r="B482" s="5">
        <v>0</v>
      </c>
      <c r="C482" s="5">
        <v>0</v>
      </c>
      <c r="D482" s="5">
        <v>0</v>
      </c>
    </row>
    <row r="483" spans="1:4" x14ac:dyDescent="0.25">
      <c r="A483" s="7">
        <v>38930</v>
      </c>
      <c r="B483" s="5">
        <v>0</v>
      </c>
      <c r="C483" s="5">
        <v>0</v>
      </c>
      <c r="D483" s="5">
        <v>0</v>
      </c>
    </row>
    <row r="484" spans="1:4" x14ac:dyDescent="0.25">
      <c r="A484" s="7">
        <v>38961</v>
      </c>
      <c r="B484" s="5">
        <v>0</v>
      </c>
      <c r="C484" s="5">
        <v>0</v>
      </c>
      <c r="D484" s="5">
        <v>0</v>
      </c>
    </row>
    <row r="485" spans="1:4" x14ac:dyDescent="0.25">
      <c r="A485" s="7">
        <v>38991</v>
      </c>
      <c r="B485" s="5">
        <v>0</v>
      </c>
      <c r="C485" s="5">
        <v>0</v>
      </c>
      <c r="D485" s="5">
        <v>0</v>
      </c>
    </row>
    <row r="486" spans="1:4" x14ac:dyDescent="0.25">
      <c r="A486" s="7">
        <v>39022</v>
      </c>
      <c r="B486" s="5">
        <v>0</v>
      </c>
      <c r="C486" s="5">
        <v>0</v>
      </c>
      <c r="D486" s="5">
        <v>0</v>
      </c>
    </row>
    <row r="487" spans="1:4" x14ac:dyDescent="0.25">
      <c r="A487" s="7">
        <v>39052</v>
      </c>
      <c r="B487" s="5">
        <v>0</v>
      </c>
      <c r="C487" s="5">
        <v>0</v>
      </c>
      <c r="D487" s="5">
        <v>0</v>
      </c>
    </row>
    <row r="488" spans="1:4" x14ac:dyDescent="0.25">
      <c r="A488" s="7">
        <v>39083</v>
      </c>
      <c r="B488" s="5">
        <v>0</v>
      </c>
      <c r="C488" s="5">
        <v>0</v>
      </c>
      <c r="D488" s="5">
        <v>0</v>
      </c>
    </row>
    <row r="489" spans="1:4" x14ac:dyDescent="0.25">
      <c r="A489" s="7">
        <v>39114</v>
      </c>
      <c r="B489" s="5">
        <v>0</v>
      </c>
      <c r="C489" s="5">
        <v>0</v>
      </c>
      <c r="D489" s="5">
        <v>0</v>
      </c>
    </row>
    <row r="490" spans="1:4" x14ac:dyDescent="0.25">
      <c r="A490" s="7">
        <v>39142</v>
      </c>
      <c r="B490" s="5">
        <v>0</v>
      </c>
      <c r="C490" s="5">
        <v>0</v>
      </c>
      <c r="D490" s="5">
        <v>0</v>
      </c>
    </row>
    <row r="491" spans="1:4" x14ac:dyDescent="0.25">
      <c r="A491" s="7">
        <v>39173</v>
      </c>
      <c r="B491" s="5">
        <v>0</v>
      </c>
      <c r="C491" s="5">
        <v>0</v>
      </c>
      <c r="D491" s="5">
        <v>0</v>
      </c>
    </row>
    <row r="492" spans="1:4" x14ac:dyDescent="0.25">
      <c r="A492" s="1">
        <v>39203</v>
      </c>
      <c r="B492" s="5">
        <v>5</v>
      </c>
      <c r="C492" s="5">
        <v>11</v>
      </c>
      <c r="D492" s="5">
        <v>10.5</v>
      </c>
    </row>
    <row r="493" spans="1:4" x14ac:dyDescent="0.25">
      <c r="A493" s="1">
        <v>39234</v>
      </c>
      <c r="B493" s="5">
        <v>1.5</v>
      </c>
      <c r="C493" s="5">
        <v>3</v>
      </c>
      <c r="D493" s="5">
        <v>6.5</v>
      </c>
    </row>
    <row r="494" spans="1:4" x14ac:dyDescent="0.25">
      <c r="A494" s="1">
        <v>39264</v>
      </c>
      <c r="B494" s="5">
        <v>0</v>
      </c>
      <c r="C494" s="5">
        <v>0</v>
      </c>
      <c r="D494" s="5">
        <v>0</v>
      </c>
    </row>
    <row r="495" spans="1:4" x14ac:dyDescent="0.25">
      <c r="A495" s="1">
        <v>39295</v>
      </c>
      <c r="B495" s="5">
        <v>0</v>
      </c>
      <c r="C495" s="5">
        <v>0</v>
      </c>
      <c r="D495" s="5">
        <v>0</v>
      </c>
    </row>
    <row r="496" spans="1:4" x14ac:dyDescent="0.25">
      <c r="A496" s="1">
        <v>39326</v>
      </c>
      <c r="B496" s="5">
        <v>0</v>
      </c>
      <c r="C496" s="5">
        <v>1</v>
      </c>
      <c r="D496" s="5">
        <v>2.5</v>
      </c>
    </row>
    <row r="497" spans="1:4" x14ac:dyDescent="0.25">
      <c r="A497" s="1">
        <v>39356</v>
      </c>
      <c r="B497" s="5">
        <v>0</v>
      </c>
      <c r="C497" s="5">
        <v>0</v>
      </c>
      <c r="D497" s="5">
        <v>0</v>
      </c>
    </row>
    <row r="498" spans="1:4" x14ac:dyDescent="0.25">
      <c r="A498" s="1">
        <v>39387</v>
      </c>
      <c r="B498" s="5">
        <v>0</v>
      </c>
      <c r="C498" s="5">
        <v>0</v>
      </c>
      <c r="D498" s="5">
        <v>0</v>
      </c>
    </row>
    <row r="499" spans="1:4" x14ac:dyDescent="0.25">
      <c r="A499" s="1">
        <v>39417</v>
      </c>
      <c r="B499" s="5">
        <v>0</v>
      </c>
      <c r="C499" s="5">
        <v>0</v>
      </c>
      <c r="D499" s="5">
        <v>0</v>
      </c>
    </row>
    <row r="500" spans="1:4" x14ac:dyDescent="0.25">
      <c r="A500" s="1">
        <v>39448</v>
      </c>
      <c r="B500" s="5">
        <v>0</v>
      </c>
      <c r="C500" s="5">
        <v>0</v>
      </c>
      <c r="D500" s="5">
        <v>0</v>
      </c>
    </row>
    <row r="501" spans="1:4" x14ac:dyDescent="0.25">
      <c r="A501" s="1">
        <v>39479</v>
      </c>
      <c r="B501" s="5">
        <v>0</v>
      </c>
      <c r="C501" s="5">
        <v>0</v>
      </c>
      <c r="D501" s="5">
        <v>0</v>
      </c>
    </row>
    <row r="502" spans="1:4" x14ac:dyDescent="0.25">
      <c r="A502" s="1">
        <v>39508</v>
      </c>
      <c r="B502" s="5">
        <v>0</v>
      </c>
      <c r="C502" s="5">
        <v>0</v>
      </c>
      <c r="D502" s="5">
        <v>0</v>
      </c>
    </row>
    <row r="503" spans="1:4" x14ac:dyDescent="0.25">
      <c r="A503" s="1">
        <v>39539</v>
      </c>
      <c r="B503" s="5">
        <v>0</v>
      </c>
      <c r="C503" s="5">
        <v>0</v>
      </c>
      <c r="D503" s="5">
        <v>0</v>
      </c>
    </row>
    <row r="504" spans="1:4" x14ac:dyDescent="0.25">
      <c r="A504" s="1">
        <v>39569</v>
      </c>
      <c r="B504" s="5">
        <v>4.5</v>
      </c>
      <c r="C504" s="5">
        <v>9</v>
      </c>
      <c r="D504" s="5">
        <v>8.5</v>
      </c>
    </row>
    <row r="505" spans="1:4" x14ac:dyDescent="0.25">
      <c r="A505" s="1">
        <v>39600</v>
      </c>
      <c r="B505" s="5">
        <v>0.5</v>
      </c>
      <c r="C505" s="5">
        <v>1.5</v>
      </c>
      <c r="D505" s="5">
        <v>0</v>
      </c>
    </row>
    <row r="506" spans="1:4" x14ac:dyDescent="0.25">
      <c r="A506" s="1">
        <v>39630</v>
      </c>
      <c r="B506" s="5">
        <v>13</v>
      </c>
      <c r="C506" s="5">
        <v>18</v>
      </c>
      <c r="D506" s="5">
        <v>9.6</v>
      </c>
    </row>
    <row r="507" spans="1:4" x14ac:dyDescent="0.25">
      <c r="A507" s="1">
        <v>39661</v>
      </c>
      <c r="B507" s="5">
        <v>0</v>
      </c>
      <c r="C507" s="5">
        <v>0</v>
      </c>
      <c r="D507" s="5">
        <v>0</v>
      </c>
    </row>
    <row r="508" spans="1:4" x14ac:dyDescent="0.25">
      <c r="A508" s="1">
        <v>39692</v>
      </c>
      <c r="B508" s="5">
        <v>6</v>
      </c>
      <c r="C508" s="5">
        <v>6.5</v>
      </c>
      <c r="D508" s="5">
        <v>8.1999999999999993</v>
      </c>
    </row>
    <row r="509" spans="1:4" x14ac:dyDescent="0.25">
      <c r="A509" s="1">
        <v>39722</v>
      </c>
      <c r="B509" s="5">
        <v>0</v>
      </c>
      <c r="C509" s="5">
        <v>0</v>
      </c>
      <c r="D509" s="5">
        <v>0</v>
      </c>
    </row>
    <row r="510" spans="1:4" x14ac:dyDescent="0.25">
      <c r="A510" s="1">
        <v>39753</v>
      </c>
      <c r="B510" s="5">
        <v>0</v>
      </c>
      <c r="C510" s="5">
        <v>0</v>
      </c>
      <c r="D510" s="5">
        <v>0</v>
      </c>
    </row>
    <row r="511" spans="1:4" x14ac:dyDescent="0.25">
      <c r="A511" s="1">
        <v>39783</v>
      </c>
      <c r="B511" s="5">
        <v>0</v>
      </c>
      <c r="C511" s="5">
        <v>0</v>
      </c>
      <c r="D511" s="5">
        <v>0</v>
      </c>
    </row>
    <row r="512" spans="1:4" x14ac:dyDescent="0.25">
      <c r="A512" s="1">
        <v>39814</v>
      </c>
      <c r="B512" s="5">
        <v>0</v>
      </c>
      <c r="C512" s="5">
        <v>0</v>
      </c>
      <c r="D512" s="5">
        <v>0</v>
      </c>
    </row>
    <row r="513" spans="1:4" x14ac:dyDescent="0.25">
      <c r="A513" s="1">
        <v>39845</v>
      </c>
      <c r="B513" s="5">
        <v>0</v>
      </c>
      <c r="C513" s="5">
        <v>0</v>
      </c>
      <c r="D513" s="5">
        <v>0</v>
      </c>
    </row>
    <row r="514" spans="1:4" x14ac:dyDescent="0.25">
      <c r="A514" s="1">
        <v>39873</v>
      </c>
      <c r="B514" s="5">
        <v>0</v>
      </c>
      <c r="C514" s="5">
        <v>0</v>
      </c>
      <c r="D514" s="5">
        <v>0</v>
      </c>
    </row>
    <row r="515" spans="1:4" x14ac:dyDescent="0.25">
      <c r="A515" s="1">
        <v>39904</v>
      </c>
      <c r="B515" s="5">
        <v>0</v>
      </c>
      <c r="C515" s="5">
        <v>0</v>
      </c>
      <c r="D515" s="5">
        <v>0</v>
      </c>
    </row>
    <row r="516" spans="1:4" x14ac:dyDescent="0.25">
      <c r="A516" s="1">
        <v>39934</v>
      </c>
      <c r="B516" s="5">
        <v>3</v>
      </c>
      <c r="C516" s="5">
        <v>6.6</v>
      </c>
      <c r="D516" s="5">
        <v>5.7</v>
      </c>
    </row>
    <row r="517" spans="1:4" x14ac:dyDescent="0.25">
      <c r="A517" s="1">
        <v>39965</v>
      </c>
      <c r="B517" s="5">
        <v>0</v>
      </c>
      <c r="C517" s="5">
        <v>0</v>
      </c>
      <c r="D517" s="5">
        <v>0</v>
      </c>
    </row>
    <row r="518" spans="1:4" x14ac:dyDescent="0.25">
      <c r="A518" s="1">
        <v>39995</v>
      </c>
      <c r="B518" s="5">
        <v>10.5</v>
      </c>
      <c r="C518" s="5">
        <v>14.5</v>
      </c>
      <c r="D518" s="5">
        <v>13.8</v>
      </c>
    </row>
    <row r="519" spans="1:4" x14ac:dyDescent="0.25">
      <c r="A519" s="1">
        <v>40026</v>
      </c>
      <c r="B519" s="5">
        <v>0</v>
      </c>
      <c r="C519" s="5">
        <v>0</v>
      </c>
      <c r="D519" s="5">
        <v>0</v>
      </c>
    </row>
    <row r="520" spans="1:4" x14ac:dyDescent="0.25">
      <c r="A520" s="1">
        <v>40057</v>
      </c>
      <c r="B520" s="5">
        <v>0</v>
      </c>
      <c r="C520" s="5">
        <v>0</v>
      </c>
      <c r="D520" s="5">
        <v>0</v>
      </c>
    </row>
    <row r="521" spans="1:4" x14ac:dyDescent="0.25">
      <c r="A521" s="1">
        <v>40087</v>
      </c>
      <c r="B521" s="5">
        <v>0</v>
      </c>
      <c r="C521" s="5">
        <v>0</v>
      </c>
      <c r="D521" s="5">
        <v>0</v>
      </c>
    </row>
    <row r="522" spans="1:4" x14ac:dyDescent="0.25">
      <c r="A522" s="1">
        <v>40118</v>
      </c>
      <c r="B522" s="5">
        <v>0</v>
      </c>
      <c r="C522" s="5">
        <v>0</v>
      </c>
      <c r="D522" s="5">
        <v>0</v>
      </c>
    </row>
    <row r="523" spans="1:4" x14ac:dyDescent="0.25">
      <c r="A523" s="1">
        <v>40148</v>
      </c>
      <c r="B523" s="5">
        <v>0</v>
      </c>
      <c r="C523" s="5">
        <v>0</v>
      </c>
      <c r="D523" s="5">
        <v>0</v>
      </c>
    </row>
    <row r="524" spans="1:4" x14ac:dyDescent="0.25">
      <c r="A524" s="1">
        <v>40179</v>
      </c>
      <c r="B524" s="5">
        <v>0</v>
      </c>
      <c r="C524" s="5">
        <v>0</v>
      </c>
      <c r="D524" s="5">
        <v>0</v>
      </c>
    </row>
    <row r="525" spans="1:4" x14ac:dyDescent="0.25">
      <c r="A525" s="1">
        <v>40210</v>
      </c>
      <c r="B525" s="5">
        <v>0</v>
      </c>
      <c r="C525" s="5">
        <v>0</v>
      </c>
      <c r="D525" s="5">
        <v>0</v>
      </c>
    </row>
    <row r="526" spans="1:4" x14ac:dyDescent="0.25">
      <c r="A526" s="1">
        <v>40238</v>
      </c>
      <c r="B526" s="5">
        <v>0</v>
      </c>
      <c r="C526" s="5">
        <v>0</v>
      </c>
      <c r="D526" s="5">
        <v>0</v>
      </c>
    </row>
    <row r="527" spans="1:4" x14ac:dyDescent="0.25">
      <c r="A527" s="1">
        <v>40269</v>
      </c>
      <c r="B527" s="5">
        <v>0</v>
      </c>
      <c r="C527" s="5">
        <v>0</v>
      </c>
      <c r="D527" s="5">
        <v>0</v>
      </c>
    </row>
    <row r="528" spans="1:4" x14ac:dyDescent="0.25">
      <c r="A528" s="1">
        <v>40299</v>
      </c>
      <c r="B528" s="5">
        <v>45.5</v>
      </c>
      <c r="C528" s="5">
        <v>51.5</v>
      </c>
      <c r="D528" s="5">
        <v>51.5</v>
      </c>
    </row>
    <row r="529" spans="1:4" x14ac:dyDescent="0.25">
      <c r="A529" s="1">
        <v>40330</v>
      </c>
      <c r="B529" s="5">
        <v>0</v>
      </c>
      <c r="C529" s="5">
        <v>0</v>
      </c>
      <c r="D529" s="5">
        <v>0</v>
      </c>
    </row>
    <row r="530" spans="1:4" x14ac:dyDescent="0.25">
      <c r="A530" s="1">
        <v>40360</v>
      </c>
      <c r="B530" s="5">
        <v>0</v>
      </c>
      <c r="C530" s="5">
        <v>0</v>
      </c>
      <c r="D530" s="5">
        <v>0</v>
      </c>
    </row>
    <row r="531" spans="1:4" x14ac:dyDescent="0.25">
      <c r="A531" s="1">
        <v>40391</v>
      </c>
      <c r="B531" s="5">
        <v>1.5</v>
      </c>
      <c r="C531" s="5">
        <v>3</v>
      </c>
      <c r="D531" s="5">
        <v>2.5</v>
      </c>
    </row>
    <row r="532" spans="1:4" x14ac:dyDescent="0.25">
      <c r="A532" s="1">
        <v>40422</v>
      </c>
      <c r="B532" s="5">
        <v>11.5</v>
      </c>
      <c r="C532" s="5">
        <v>7.3</v>
      </c>
      <c r="D532" s="5">
        <v>12.5</v>
      </c>
    </row>
    <row r="533" spans="1:4" x14ac:dyDescent="0.25">
      <c r="A533" s="1">
        <v>40452</v>
      </c>
      <c r="B533" s="5">
        <v>0</v>
      </c>
      <c r="C533" s="5">
        <v>0</v>
      </c>
      <c r="D533" s="5">
        <v>0</v>
      </c>
    </row>
    <row r="534" spans="1:4" x14ac:dyDescent="0.25">
      <c r="A534" s="1">
        <v>40483</v>
      </c>
      <c r="B534" s="5">
        <v>0</v>
      </c>
      <c r="C534" s="5">
        <v>0</v>
      </c>
      <c r="D534" s="5">
        <v>0</v>
      </c>
    </row>
    <row r="535" spans="1:4" x14ac:dyDescent="0.25">
      <c r="A535" s="1">
        <v>40513</v>
      </c>
      <c r="B535" s="5">
        <v>0</v>
      </c>
      <c r="C535" s="5">
        <v>0</v>
      </c>
      <c r="D535" s="5">
        <v>0</v>
      </c>
    </row>
    <row r="536" spans="1:4" x14ac:dyDescent="0.25">
      <c r="A536" s="1">
        <v>40544</v>
      </c>
      <c r="B536" s="5">
        <v>0</v>
      </c>
      <c r="C536" s="5">
        <v>0</v>
      </c>
      <c r="D536" s="5">
        <v>0</v>
      </c>
    </row>
    <row r="537" spans="1:4" x14ac:dyDescent="0.25">
      <c r="A537" s="1">
        <v>40575</v>
      </c>
      <c r="B537" s="5">
        <v>0</v>
      </c>
      <c r="C537" s="5">
        <v>2.5</v>
      </c>
      <c r="D537" s="5">
        <v>0</v>
      </c>
    </row>
    <row r="538" spans="1:4" x14ac:dyDescent="0.25">
      <c r="A538" s="1">
        <v>40603</v>
      </c>
      <c r="B538" s="5">
        <v>0</v>
      </c>
      <c r="C538" s="5">
        <v>0</v>
      </c>
      <c r="D538" s="5">
        <v>0</v>
      </c>
    </row>
    <row r="539" spans="1:4" x14ac:dyDescent="0.25">
      <c r="A539" s="1">
        <v>40634</v>
      </c>
      <c r="B539" s="5">
        <v>0.5</v>
      </c>
      <c r="C539" s="5">
        <v>0</v>
      </c>
      <c r="D539" s="5">
        <v>0.5</v>
      </c>
    </row>
    <row r="540" spans="1:4" x14ac:dyDescent="0.25">
      <c r="A540" s="1">
        <v>40664</v>
      </c>
      <c r="B540" s="5">
        <v>0</v>
      </c>
      <c r="C540" s="5">
        <v>0</v>
      </c>
      <c r="D540" s="5">
        <v>0</v>
      </c>
    </row>
    <row r="541" spans="1:4" x14ac:dyDescent="0.25">
      <c r="A541" s="1">
        <v>40695</v>
      </c>
      <c r="B541" s="5">
        <v>5</v>
      </c>
      <c r="C541" s="5">
        <v>10</v>
      </c>
      <c r="D541" s="5">
        <v>14</v>
      </c>
    </row>
    <row r="542" spans="1:4" x14ac:dyDescent="0.25">
      <c r="A542" s="1">
        <v>40725</v>
      </c>
      <c r="B542" s="5">
        <v>31.3</v>
      </c>
      <c r="C542" s="5">
        <v>34</v>
      </c>
      <c r="D542" s="5">
        <v>39.200000000000003</v>
      </c>
    </row>
    <row r="543" spans="1:4" x14ac:dyDescent="0.25">
      <c r="A543" s="1">
        <v>40756</v>
      </c>
      <c r="B543" s="5">
        <v>0</v>
      </c>
      <c r="C543" s="5">
        <v>0</v>
      </c>
      <c r="D543" s="5">
        <v>0</v>
      </c>
    </row>
    <row r="544" spans="1:4" x14ac:dyDescent="0.25">
      <c r="A544" s="1">
        <v>40787</v>
      </c>
      <c r="B544" s="5">
        <v>0</v>
      </c>
      <c r="C544" s="5">
        <v>0</v>
      </c>
      <c r="D544" s="5">
        <v>0</v>
      </c>
    </row>
    <row r="545" spans="1:4" x14ac:dyDescent="0.25">
      <c r="A545" s="1">
        <v>40817</v>
      </c>
      <c r="B545" s="5">
        <v>0</v>
      </c>
      <c r="C545" s="5">
        <v>0</v>
      </c>
      <c r="D545" s="5">
        <v>0</v>
      </c>
    </row>
    <row r="546" spans="1:4" x14ac:dyDescent="0.25">
      <c r="A546" s="1">
        <v>40848</v>
      </c>
      <c r="B546" s="5">
        <v>0</v>
      </c>
      <c r="C546" s="5">
        <v>0</v>
      </c>
      <c r="D546" s="5">
        <v>0</v>
      </c>
    </row>
    <row r="547" spans="1:4" x14ac:dyDescent="0.25">
      <c r="A547" s="1">
        <v>40878</v>
      </c>
      <c r="B547" s="5">
        <v>0</v>
      </c>
      <c r="C547" s="5">
        <v>0</v>
      </c>
      <c r="D547" s="5">
        <v>0</v>
      </c>
    </row>
    <row r="548" spans="1:4" x14ac:dyDescent="0.25">
      <c r="A548" s="1">
        <v>40909</v>
      </c>
      <c r="B548" s="5">
        <v>0</v>
      </c>
      <c r="C548" s="5">
        <v>0</v>
      </c>
      <c r="D548" s="5">
        <v>0</v>
      </c>
    </row>
    <row r="549" spans="1:4" x14ac:dyDescent="0.25">
      <c r="A549" s="1">
        <v>40940</v>
      </c>
      <c r="B549" s="5">
        <v>0</v>
      </c>
      <c r="C549" s="5">
        <v>0</v>
      </c>
      <c r="D549" s="5">
        <v>0</v>
      </c>
    </row>
    <row r="550" spans="1:4" x14ac:dyDescent="0.25">
      <c r="A550" s="1">
        <v>40969</v>
      </c>
      <c r="B550" s="5">
        <v>0</v>
      </c>
      <c r="C550" s="5">
        <v>0</v>
      </c>
      <c r="D550" s="5">
        <v>0</v>
      </c>
    </row>
    <row r="551" spans="1:4" x14ac:dyDescent="0.25">
      <c r="A551" s="1">
        <v>41000</v>
      </c>
      <c r="B551" s="5">
        <v>15</v>
      </c>
      <c r="C551" s="5">
        <v>13.8</v>
      </c>
      <c r="D551" s="5">
        <v>14</v>
      </c>
    </row>
    <row r="552" spans="1:4" x14ac:dyDescent="0.25">
      <c r="A552" s="1">
        <v>41030</v>
      </c>
      <c r="B552" s="5">
        <v>0</v>
      </c>
      <c r="C552" s="5">
        <v>0</v>
      </c>
      <c r="D552" s="5">
        <v>0</v>
      </c>
    </row>
    <row r="553" spans="1:4" x14ac:dyDescent="0.25">
      <c r="A553" s="1">
        <v>41061</v>
      </c>
      <c r="B553" s="5">
        <v>0</v>
      </c>
      <c r="C553" s="5">
        <v>0</v>
      </c>
      <c r="D553" s="5">
        <v>0</v>
      </c>
    </row>
    <row r="554" spans="1:4" x14ac:dyDescent="0.25">
      <c r="A554" s="1">
        <v>41091</v>
      </c>
      <c r="B554" s="5">
        <v>0</v>
      </c>
      <c r="C554" s="5">
        <v>0</v>
      </c>
      <c r="D554" s="5">
        <v>0</v>
      </c>
    </row>
    <row r="555" spans="1:4" x14ac:dyDescent="0.25">
      <c r="A555" s="1">
        <v>41122</v>
      </c>
      <c r="B555" s="5">
        <v>0</v>
      </c>
      <c r="C555" s="5">
        <v>0</v>
      </c>
      <c r="D555" s="5">
        <v>0</v>
      </c>
    </row>
    <row r="556" spans="1:4" x14ac:dyDescent="0.25">
      <c r="A556" s="1">
        <v>41153</v>
      </c>
      <c r="B556" s="5">
        <v>0</v>
      </c>
      <c r="C556" s="5">
        <v>0</v>
      </c>
      <c r="D556" s="5">
        <v>0</v>
      </c>
    </row>
    <row r="557" spans="1:4" x14ac:dyDescent="0.25">
      <c r="A557" s="1">
        <v>41183</v>
      </c>
      <c r="B557" s="5">
        <v>0</v>
      </c>
      <c r="C557" s="5">
        <v>0</v>
      </c>
      <c r="D557" s="5">
        <v>0</v>
      </c>
    </row>
    <row r="558" spans="1:4" x14ac:dyDescent="0.25">
      <c r="A558" s="1">
        <v>41214</v>
      </c>
      <c r="B558" s="5">
        <v>0</v>
      </c>
      <c r="C558" s="5">
        <v>0</v>
      </c>
      <c r="D558" s="5">
        <v>0</v>
      </c>
    </row>
    <row r="559" spans="1:4" x14ac:dyDescent="0.25">
      <c r="A559" s="1">
        <v>41244</v>
      </c>
      <c r="B559" s="5">
        <v>0</v>
      </c>
      <c r="C559" s="5">
        <v>0</v>
      </c>
      <c r="D559" s="5">
        <v>0</v>
      </c>
    </row>
    <row r="560" spans="1:4" x14ac:dyDescent="0.25">
      <c r="A560" s="1">
        <v>41275</v>
      </c>
      <c r="B560" s="5">
        <v>0</v>
      </c>
      <c r="C560" s="5">
        <v>0</v>
      </c>
      <c r="D560" s="5">
        <v>0</v>
      </c>
    </row>
    <row r="561" spans="1:4" x14ac:dyDescent="0.25">
      <c r="A561" s="1">
        <v>41306</v>
      </c>
      <c r="B561" s="5">
        <v>0</v>
      </c>
      <c r="C561" s="5">
        <v>0</v>
      </c>
      <c r="D561" s="5">
        <v>0</v>
      </c>
    </row>
    <row r="562" spans="1:4" x14ac:dyDescent="0.25">
      <c r="A562" s="1">
        <v>41334</v>
      </c>
      <c r="B562" s="5">
        <v>0</v>
      </c>
      <c r="C562" s="5">
        <v>0</v>
      </c>
      <c r="D562" s="5">
        <v>0</v>
      </c>
    </row>
    <row r="563" spans="1:4" x14ac:dyDescent="0.25">
      <c r="A563" s="1">
        <v>41365</v>
      </c>
      <c r="B563" s="5">
        <v>0</v>
      </c>
      <c r="C563" s="5">
        <v>0</v>
      </c>
      <c r="D563" s="5">
        <v>0</v>
      </c>
    </row>
    <row r="564" spans="1:4" x14ac:dyDescent="0.25">
      <c r="A564" s="1">
        <v>41395</v>
      </c>
      <c r="B564" s="5">
        <v>23.5</v>
      </c>
      <c r="C564" s="5">
        <v>30.5</v>
      </c>
      <c r="D564" s="5">
        <v>14.9</v>
      </c>
    </row>
    <row r="565" spans="1:4" x14ac:dyDescent="0.25">
      <c r="A565" s="1">
        <v>41426</v>
      </c>
      <c r="B565" s="5">
        <v>0</v>
      </c>
      <c r="C565" s="5">
        <v>0</v>
      </c>
      <c r="D565" s="5">
        <v>0</v>
      </c>
    </row>
    <row r="566" spans="1:4" x14ac:dyDescent="0.25">
      <c r="A566" s="1">
        <v>41456</v>
      </c>
      <c r="B566" s="5">
        <v>7.5</v>
      </c>
      <c r="C566" s="5">
        <v>10.5</v>
      </c>
      <c r="D566" s="5">
        <v>22</v>
      </c>
    </row>
    <row r="567" spans="1:4" x14ac:dyDescent="0.25">
      <c r="A567" s="1">
        <v>41487</v>
      </c>
      <c r="B567" s="5">
        <v>0</v>
      </c>
      <c r="C567" s="5">
        <v>0</v>
      </c>
      <c r="D567" s="5">
        <v>0</v>
      </c>
    </row>
    <row r="568" spans="1:4" x14ac:dyDescent="0.25">
      <c r="A568" s="1">
        <v>41518</v>
      </c>
      <c r="B568" s="5">
        <v>0</v>
      </c>
      <c r="C568" s="5">
        <v>0</v>
      </c>
      <c r="D568" s="5" t="s">
        <v>11</v>
      </c>
    </row>
    <row r="569" spans="1:4" x14ac:dyDescent="0.25">
      <c r="A569" s="1">
        <v>41548</v>
      </c>
      <c r="B569" s="5">
        <v>0</v>
      </c>
      <c r="C569" s="5">
        <v>0</v>
      </c>
      <c r="D569" s="5">
        <v>0</v>
      </c>
    </row>
    <row r="570" spans="1:4" x14ac:dyDescent="0.25">
      <c r="A570" s="1">
        <v>41579</v>
      </c>
      <c r="B570" s="5">
        <v>0</v>
      </c>
      <c r="C570" s="5">
        <v>0</v>
      </c>
      <c r="D570" s="5">
        <v>0</v>
      </c>
    </row>
    <row r="571" spans="1:4" x14ac:dyDescent="0.25">
      <c r="A571" s="1">
        <v>41609</v>
      </c>
      <c r="B571" s="5">
        <v>0</v>
      </c>
      <c r="C571" s="5">
        <v>0</v>
      </c>
      <c r="D571" s="5">
        <v>0</v>
      </c>
    </row>
    <row r="572" spans="1:4" x14ac:dyDescent="0.25">
      <c r="A572" s="1">
        <v>41640</v>
      </c>
      <c r="B572" s="5">
        <v>0</v>
      </c>
      <c r="C572" s="5">
        <v>0</v>
      </c>
      <c r="D572" s="5">
        <v>0</v>
      </c>
    </row>
    <row r="573" spans="1:4" x14ac:dyDescent="0.25">
      <c r="A573" s="1">
        <v>41671</v>
      </c>
      <c r="B573" s="5">
        <v>0</v>
      </c>
      <c r="C573" s="5">
        <v>0</v>
      </c>
      <c r="D573" s="5">
        <v>0</v>
      </c>
    </row>
    <row r="574" spans="1:4" x14ac:dyDescent="0.25">
      <c r="A574" s="1">
        <v>41699</v>
      </c>
      <c r="B574" s="5">
        <v>0</v>
      </c>
      <c r="C574" s="5">
        <v>0</v>
      </c>
      <c r="D574" s="5">
        <v>0</v>
      </c>
    </row>
    <row r="575" spans="1:4" x14ac:dyDescent="0.25">
      <c r="A575" s="1">
        <v>41730</v>
      </c>
      <c r="B575" s="5">
        <v>0</v>
      </c>
      <c r="C575" s="5">
        <v>0</v>
      </c>
      <c r="D575" s="5">
        <v>0</v>
      </c>
    </row>
    <row r="576" spans="1:4" x14ac:dyDescent="0.25">
      <c r="A576" s="1">
        <v>41760</v>
      </c>
      <c r="B576" s="5">
        <v>23.5</v>
      </c>
      <c r="C576" s="5">
        <v>33.5</v>
      </c>
      <c r="D576" s="5">
        <v>30</v>
      </c>
    </row>
    <row r="577" spans="1:4" x14ac:dyDescent="0.25">
      <c r="A577" s="1">
        <v>41791</v>
      </c>
      <c r="B577" s="5">
        <v>1</v>
      </c>
      <c r="C577" s="5">
        <v>5.5</v>
      </c>
      <c r="D577" s="5">
        <v>29</v>
      </c>
    </row>
    <row r="578" spans="1:4" x14ac:dyDescent="0.25">
      <c r="A578" s="1">
        <v>41821</v>
      </c>
      <c r="B578" s="5">
        <v>0</v>
      </c>
      <c r="C578" s="5">
        <v>0</v>
      </c>
      <c r="D578" s="5">
        <v>1.5</v>
      </c>
    </row>
    <row r="579" spans="1:4" x14ac:dyDescent="0.25">
      <c r="A579" s="1">
        <v>41852</v>
      </c>
      <c r="B579" s="5">
        <v>0</v>
      </c>
      <c r="C579" s="5">
        <v>0</v>
      </c>
      <c r="D579" s="5">
        <v>0</v>
      </c>
    </row>
    <row r="580" spans="1:4" x14ac:dyDescent="0.25">
      <c r="A580" s="1">
        <v>41883</v>
      </c>
      <c r="B580" s="5">
        <v>6</v>
      </c>
      <c r="C580" s="5">
        <v>9.5</v>
      </c>
      <c r="D580" s="5">
        <v>14.5</v>
      </c>
    </row>
    <row r="581" spans="1:4" x14ac:dyDescent="0.25">
      <c r="A581" s="1">
        <v>41913</v>
      </c>
      <c r="B581" s="5">
        <v>0</v>
      </c>
      <c r="C581" s="5">
        <v>0</v>
      </c>
      <c r="D581" s="5">
        <v>0</v>
      </c>
    </row>
    <row r="582" spans="1:4" x14ac:dyDescent="0.25">
      <c r="A582" s="1">
        <v>41944</v>
      </c>
      <c r="B582" s="5">
        <v>0</v>
      </c>
      <c r="C582" s="5">
        <v>0</v>
      </c>
      <c r="D582" s="5">
        <v>0</v>
      </c>
    </row>
    <row r="583" spans="1:4" x14ac:dyDescent="0.25">
      <c r="A583" s="1">
        <v>41974</v>
      </c>
      <c r="B583" s="5">
        <v>0</v>
      </c>
      <c r="C583" s="5">
        <v>0</v>
      </c>
      <c r="D583" s="5">
        <v>0</v>
      </c>
    </row>
    <row r="584" spans="1:4" x14ac:dyDescent="0.25">
      <c r="A584" s="1">
        <v>42005</v>
      </c>
      <c r="B584" s="5">
        <v>0</v>
      </c>
      <c r="C584" s="5">
        <v>0</v>
      </c>
      <c r="D584" s="5">
        <v>0</v>
      </c>
    </row>
    <row r="585" spans="1:4" x14ac:dyDescent="0.25">
      <c r="A585" s="1">
        <v>42036</v>
      </c>
      <c r="B585" s="5">
        <v>0</v>
      </c>
      <c r="C585" s="5">
        <v>0</v>
      </c>
      <c r="D585" s="5">
        <v>0</v>
      </c>
    </row>
    <row r="586" spans="1:4" x14ac:dyDescent="0.25">
      <c r="A586" s="1">
        <v>42064</v>
      </c>
      <c r="B586" s="5">
        <v>70</v>
      </c>
      <c r="C586" s="5">
        <v>87</v>
      </c>
      <c r="D586" s="5">
        <v>56.2</v>
      </c>
    </row>
    <row r="587" spans="1:4" x14ac:dyDescent="0.25">
      <c r="A587" s="1">
        <v>42095</v>
      </c>
      <c r="B587" s="5">
        <v>0</v>
      </c>
      <c r="C587" s="5">
        <v>0</v>
      </c>
      <c r="D587" s="5">
        <v>0</v>
      </c>
    </row>
    <row r="588" spans="1:4" x14ac:dyDescent="0.25">
      <c r="A588" s="1">
        <v>42125</v>
      </c>
      <c r="B588" s="5">
        <v>0</v>
      </c>
      <c r="C588" s="5">
        <v>0</v>
      </c>
      <c r="D588" s="5">
        <v>0</v>
      </c>
    </row>
    <row r="589" spans="1:4" x14ac:dyDescent="0.25">
      <c r="A589" s="1">
        <v>42156</v>
      </c>
      <c r="B589" s="5">
        <v>0</v>
      </c>
      <c r="C589" s="5">
        <v>0</v>
      </c>
      <c r="D589" s="5">
        <v>0</v>
      </c>
    </row>
    <row r="590" spans="1:4" x14ac:dyDescent="0.25">
      <c r="A590" s="1">
        <v>42186</v>
      </c>
      <c r="B590" s="5">
        <v>38</v>
      </c>
      <c r="C590" s="5">
        <v>17</v>
      </c>
      <c r="D590" s="5">
        <v>29.5</v>
      </c>
    </row>
    <row r="591" spans="1:4" x14ac:dyDescent="0.25">
      <c r="A591" s="1">
        <v>42217</v>
      </c>
      <c r="B591" s="5">
        <v>24</v>
      </c>
      <c r="C591" s="5">
        <v>32.299999999999997</v>
      </c>
      <c r="D591" s="5">
        <v>38.5</v>
      </c>
    </row>
    <row r="592" spans="1:4" x14ac:dyDescent="0.25">
      <c r="A592" s="1">
        <v>42248</v>
      </c>
      <c r="B592" s="5">
        <v>0</v>
      </c>
      <c r="C592" s="5">
        <v>0</v>
      </c>
      <c r="D592" s="5">
        <v>0</v>
      </c>
    </row>
    <row r="593" spans="1:4" x14ac:dyDescent="0.25">
      <c r="A593" s="1">
        <v>42278</v>
      </c>
      <c r="B593" s="5">
        <v>1</v>
      </c>
      <c r="C593" s="5">
        <v>1</v>
      </c>
      <c r="D593" s="5">
        <v>4.2</v>
      </c>
    </row>
    <row r="594" spans="1:4" x14ac:dyDescent="0.25">
      <c r="A594" s="1">
        <v>42309</v>
      </c>
      <c r="B594" s="5">
        <v>0</v>
      </c>
      <c r="C594" s="5">
        <v>0</v>
      </c>
      <c r="D594" s="5">
        <v>0</v>
      </c>
    </row>
    <row r="595" spans="1:4" x14ac:dyDescent="0.25">
      <c r="A595" s="1">
        <v>42339</v>
      </c>
      <c r="B595" s="5">
        <v>0</v>
      </c>
      <c r="C595" s="5">
        <v>0</v>
      </c>
      <c r="D595" s="5">
        <v>0</v>
      </c>
    </row>
    <row r="596" spans="1:4" x14ac:dyDescent="0.25">
      <c r="A596" s="1">
        <v>42370</v>
      </c>
      <c r="B596" s="5">
        <v>0</v>
      </c>
      <c r="C596" s="5">
        <v>0</v>
      </c>
      <c r="D596" s="5">
        <v>0</v>
      </c>
    </row>
    <row r="597" spans="1:4" x14ac:dyDescent="0.25">
      <c r="A597" s="1">
        <v>42401</v>
      </c>
      <c r="B597" s="5">
        <v>0</v>
      </c>
      <c r="C597" s="5">
        <v>0</v>
      </c>
      <c r="D597" s="5">
        <v>0</v>
      </c>
    </row>
    <row r="598" spans="1:4" x14ac:dyDescent="0.25">
      <c r="A598" s="1">
        <v>42430</v>
      </c>
      <c r="B598" s="5">
        <v>0</v>
      </c>
      <c r="C598" s="5">
        <v>0</v>
      </c>
      <c r="D598" s="5">
        <v>0</v>
      </c>
    </row>
    <row r="599" spans="1:4" x14ac:dyDescent="0.25">
      <c r="A599" s="1">
        <v>42461</v>
      </c>
      <c r="B599" s="5">
        <v>4</v>
      </c>
      <c r="C599" s="5">
        <v>5.8</v>
      </c>
      <c r="D599" s="5">
        <v>17</v>
      </c>
    </row>
    <row r="600" spans="1:4" x14ac:dyDescent="0.25">
      <c r="A600" s="1">
        <v>42491</v>
      </c>
      <c r="B600" s="5">
        <v>3</v>
      </c>
      <c r="C600" s="5">
        <v>6.5</v>
      </c>
      <c r="D600" s="5">
        <v>6</v>
      </c>
    </row>
    <row r="601" spans="1:4" x14ac:dyDescent="0.25">
      <c r="A601" s="1">
        <v>42522</v>
      </c>
      <c r="B601" s="5">
        <v>1.2</v>
      </c>
      <c r="C601" s="5">
        <v>6.5</v>
      </c>
      <c r="D601" s="5">
        <v>10.5</v>
      </c>
    </row>
    <row r="602" spans="1:4" x14ac:dyDescent="0.25">
      <c r="A602" s="1">
        <v>42552</v>
      </c>
      <c r="B602" s="5">
        <v>0</v>
      </c>
      <c r="C602" s="5">
        <v>0</v>
      </c>
      <c r="D602" s="5">
        <v>0</v>
      </c>
    </row>
    <row r="603" spans="1:4" x14ac:dyDescent="0.25">
      <c r="A603" s="1">
        <v>42583</v>
      </c>
      <c r="B603" s="5">
        <v>0</v>
      </c>
      <c r="C603" s="5">
        <v>0</v>
      </c>
      <c r="D603" s="5">
        <v>0</v>
      </c>
    </row>
    <row r="604" spans="1:4" x14ac:dyDescent="0.25">
      <c r="A604" s="1">
        <v>42614</v>
      </c>
      <c r="B604" s="5">
        <v>0</v>
      </c>
      <c r="C604" s="5">
        <v>0</v>
      </c>
      <c r="D604" s="5">
        <v>0</v>
      </c>
    </row>
    <row r="605" spans="1:4" x14ac:dyDescent="0.25">
      <c r="A605" s="1">
        <v>42644</v>
      </c>
      <c r="B605" s="5">
        <v>0</v>
      </c>
      <c r="C605" s="5">
        <v>0</v>
      </c>
      <c r="D605" s="5">
        <v>0</v>
      </c>
    </row>
    <row r="606" spans="1:4" x14ac:dyDescent="0.25">
      <c r="A606" s="1">
        <v>42675</v>
      </c>
      <c r="B606" s="5">
        <v>0</v>
      </c>
      <c r="C606" s="5">
        <v>0</v>
      </c>
      <c r="D606" s="5">
        <v>0</v>
      </c>
    </row>
    <row r="607" spans="1:4" x14ac:dyDescent="0.25">
      <c r="A607" s="2">
        <v>42709</v>
      </c>
      <c r="B607" s="5">
        <v>4.9000000000000004</v>
      </c>
      <c r="C607" s="5">
        <v>4</v>
      </c>
      <c r="D607" s="5">
        <v>10</v>
      </c>
    </row>
    <row r="608" spans="1:4" x14ac:dyDescent="0.25">
      <c r="A608" s="2">
        <v>42751</v>
      </c>
      <c r="B608" s="5">
        <v>0</v>
      </c>
      <c r="C608" s="5">
        <v>3.7</v>
      </c>
      <c r="D608" s="5">
        <v>5</v>
      </c>
    </row>
    <row r="609" spans="1:4" x14ac:dyDescent="0.25">
      <c r="A609" s="2">
        <v>42767</v>
      </c>
      <c r="B609" s="5">
        <v>0</v>
      </c>
      <c r="C609" s="5">
        <v>1.5</v>
      </c>
      <c r="D609" s="5">
        <v>0</v>
      </c>
    </row>
    <row r="610" spans="1:4" x14ac:dyDescent="0.25">
      <c r="A610" s="2">
        <v>42802</v>
      </c>
      <c r="B610" s="5">
        <v>0.5</v>
      </c>
      <c r="C610" s="5">
        <v>0</v>
      </c>
      <c r="D610" s="5">
        <v>0</v>
      </c>
    </row>
    <row r="611" spans="1:4" x14ac:dyDescent="0.25">
      <c r="A611" s="2">
        <v>42828</v>
      </c>
      <c r="B611" s="5">
        <v>0</v>
      </c>
      <c r="C611" s="5">
        <v>0</v>
      </c>
      <c r="D611" s="5">
        <v>0</v>
      </c>
    </row>
    <row r="612" spans="1:4" x14ac:dyDescent="0.25">
      <c r="A612" s="2">
        <v>42886</v>
      </c>
      <c r="B612" s="5">
        <v>77</v>
      </c>
      <c r="C612" s="5">
        <v>120.4</v>
      </c>
      <c r="D612" s="5">
        <v>143</v>
      </c>
    </row>
    <row r="613" spans="1:4" x14ac:dyDescent="0.25">
      <c r="A613" s="2">
        <v>42891</v>
      </c>
      <c r="B613" s="5">
        <v>6.5</v>
      </c>
      <c r="C613" s="5">
        <v>10</v>
      </c>
      <c r="D613" s="5">
        <v>15</v>
      </c>
    </row>
    <row r="614" spans="1:4" x14ac:dyDescent="0.25">
      <c r="A614" s="2">
        <v>42933</v>
      </c>
      <c r="B614" s="5">
        <v>0</v>
      </c>
      <c r="C614" s="5">
        <v>0</v>
      </c>
      <c r="D614" s="5">
        <v>0</v>
      </c>
    </row>
    <row r="615" spans="1:4" x14ac:dyDescent="0.25">
      <c r="A615" s="2">
        <v>42964</v>
      </c>
      <c r="B615" s="5">
        <v>4</v>
      </c>
      <c r="C615" s="5">
        <v>3.6</v>
      </c>
      <c r="D615" s="5">
        <v>7.5</v>
      </c>
    </row>
    <row r="616" spans="1:4" x14ac:dyDescent="0.25">
      <c r="A616" s="2">
        <v>42996</v>
      </c>
      <c r="B616" s="5">
        <v>3.7</v>
      </c>
      <c r="C616" s="5">
        <v>0.7</v>
      </c>
      <c r="D616" s="5">
        <v>3</v>
      </c>
    </row>
    <row r="617" spans="1:4" x14ac:dyDescent="0.25">
      <c r="A617" s="2">
        <v>43027</v>
      </c>
      <c r="B617" s="5">
        <v>0</v>
      </c>
      <c r="C617" s="5">
        <v>0</v>
      </c>
      <c r="D617" s="5">
        <v>0</v>
      </c>
    </row>
    <row r="618" spans="1:4" x14ac:dyDescent="0.25">
      <c r="A618" s="2">
        <v>43062</v>
      </c>
      <c r="B618" s="5">
        <v>0</v>
      </c>
      <c r="C618" s="5">
        <v>0</v>
      </c>
      <c r="D618" s="5">
        <v>0</v>
      </c>
    </row>
    <row r="619" spans="1:4" x14ac:dyDescent="0.25">
      <c r="A619" s="2">
        <v>43090</v>
      </c>
      <c r="B619" s="5"/>
      <c r="C619" s="5"/>
      <c r="D619" s="5"/>
    </row>
    <row r="620" spans="1:4" x14ac:dyDescent="0.25">
      <c r="A620" s="2">
        <v>43118</v>
      </c>
      <c r="B620" s="5">
        <v>0</v>
      </c>
      <c r="C620" s="5">
        <v>0</v>
      </c>
      <c r="D620" s="5">
        <v>0</v>
      </c>
    </row>
    <row r="621" spans="1:4" x14ac:dyDescent="0.25">
      <c r="A621" s="2">
        <v>43146</v>
      </c>
      <c r="B621" s="5">
        <v>0</v>
      </c>
      <c r="C621" s="5">
        <v>0</v>
      </c>
      <c r="D621" s="5">
        <v>0</v>
      </c>
    </row>
    <row r="622" spans="1:4" x14ac:dyDescent="0.25">
      <c r="A622" s="2">
        <v>43188</v>
      </c>
      <c r="B622" s="5">
        <v>0</v>
      </c>
      <c r="C622" s="5">
        <v>0</v>
      </c>
      <c r="D622" s="5">
        <v>0</v>
      </c>
    </row>
    <row r="623" spans="1:4" x14ac:dyDescent="0.25">
      <c r="A623" s="2">
        <v>43217</v>
      </c>
      <c r="B623" s="5">
        <v>0</v>
      </c>
      <c r="C623" s="5">
        <v>0</v>
      </c>
      <c r="D623" s="5">
        <v>0</v>
      </c>
    </row>
    <row r="624" spans="1:4" x14ac:dyDescent="0.25">
      <c r="A624" s="2">
        <v>43243</v>
      </c>
      <c r="B624" s="5">
        <v>0</v>
      </c>
      <c r="C624" s="5">
        <v>0</v>
      </c>
      <c r="D624" s="5">
        <v>1</v>
      </c>
    </row>
    <row r="625" spans="1:4" x14ac:dyDescent="0.25">
      <c r="A625" s="2">
        <v>43272</v>
      </c>
      <c r="B625" s="5">
        <v>2.5</v>
      </c>
      <c r="C625" s="5">
        <v>6</v>
      </c>
      <c r="D625" s="5">
        <v>3.5</v>
      </c>
    </row>
    <row r="626" spans="1:4" x14ac:dyDescent="0.25">
      <c r="A626" s="2">
        <v>43288</v>
      </c>
      <c r="B626" s="5"/>
      <c r="C626" s="5"/>
      <c r="D626" s="5"/>
    </row>
    <row r="627" spans="1:4" x14ac:dyDescent="0.25">
      <c r="A627" s="2">
        <v>43316</v>
      </c>
    </row>
    <row r="628" spans="1:4" x14ac:dyDescent="0.25">
      <c r="A628" s="2">
        <v>43370</v>
      </c>
    </row>
    <row r="629" spans="1:4" x14ac:dyDescent="0.25">
      <c r="A629" s="2">
        <v>43398</v>
      </c>
    </row>
    <row r="630" spans="1:4" x14ac:dyDescent="0.25">
      <c r="A630" s="2">
        <v>43427</v>
      </c>
    </row>
    <row r="631" spans="1:4" x14ac:dyDescent="0.25">
      <c r="A631" s="2">
        <v>43441</v>
      </c>
    </row>
    <row r="632" spans="1:4" x14ac:dyDescent="0.25">
      <c r="A632" s="2">
        <v>43473</v>
      </c>
    </row>
    <row r="633" spans="1:4" x14ac:dyDescent="0.25">
      <c r="A633" s="7">
        <v>43497</v>
      </c>
    </row>
    <row r="634" spans="1:4" x14ac:dyDescent="0.25">
      <c r="A634" s="7">
        <v>43525</v>
      </c>
    </row>
    <row r="635" spans="1:4" x14ac:dyDescent="0.25">
      <c r="A635" s="7">
        <v>43556</v>
      </c>
    </row>
    <row r="636" spans="1:4" x14ac:dyDescent="0.25">
      <c r="A636" s="7">
        <v>43586</v>
      </c>
    </row>
    <row r="637" spans="1:4" x14ac:dyDescent="0.25">
      <c r="A637" s="7">
        <v>43617</v>
      </c>
    </row>
    <row r="638" spans="1:4" x14ac:dyDescent="0.25">
      <c r="A638" s="7">
        <v>43647</v>
      </c>
    </row>
    <row r="639" spans="1:4" x14ac:dyDescent="0.25">
      <c r="A639" s="7">
        <v>43678</v>
      </c>
    </row>
    <row r="640" spans="1:4" x14ac:dyDescent="0.25">
      <c r="A640" s="7">
        <v>43709</v>
      </c>
    </row>
    <row r="641" spans="1:1" x14ac:dyDescent="0.25">
      <c r="A641" s="7">
        <v>43739</v>
      </c>
    </row>
    <row r="642" spans="1:1" x14ac:dyDescent="0.25">
      <c r="A642" s="7">
        <v>43770</v>
      </c>
    </row>
    <row r="643" spans="1:1" x14ac:dyDescent="0.25">
      <c r="A643" s="7">
        <v>43800</v>
      </c>
    </row>
    <row r="644" spans="1:1" x14ac:dyDescent="0.25">
      <c r="A644" s="7">
        <v>43831</v>
      </c>
    </row>
    <row r="645" spans="1:1" x14ac:dyDescent="0.25">
      <c r="A645" s="7">
        <v>43862</v>
      </c>
    </row>
    <row r="646" spans="1:1" x14ac:dyDescent="0.25">
      <c r="A646" s="7">
        <v>43891</v>
      </c>
    </row>
    <row r="647" spans="1:1" x14ac:dyDescent="0.25">
      <c r="A647" s="7">
        <v>43922</v>
      </c>
    </row>
    <row r="648" spans="1:1" x14ac:dyDescent="0.25">
      <c r="A648" s="7">
        <v>43952</v>
      </c>
    </row>
    <row r="649" spans="1:1" x14ac:dyDescent="0.25">
      <c r="A649" s="7">
        <v>43983</v>
      </c>
    </row>
    <row r="650" spans="1:1" x14ac:dyDescent="0.25">
      <c r="A650" s="7">
        <v>44013</v>
      </c>
    </row>
    <row r="651" spans="1:1" x14ac:dyDescent="0.25">
      <c r="A651" s="7">
        <v>44044</v>
      </c>
    </row>
    <row r="652" spans="1:1" x14ac:dyDescent="0.25">
      <c r="A652" s="7">
        <v>44075</v>
      </c>
    </row>
    <row r="653" spans="1:1" x14ac:dyDescent="0.25">
      <c r="A653" s="7">
        <v>44105</v>
      </c>
    </row>
    <row r="654" spans="1:1" x14ac:dyDescent="0.25">
      <c r="A654" s="7">
        <v>44136</v>
      </c>
    </row>
    <row r="655" spans="1:1" x14ac:dyDescent="0.25">
      <c r="A655" s="7">
        <v>44166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Graficos</vt:lpstr>
      <vt:lpstr>PMR-01</vt:lpstr>
      <vt:lpstr>PMR-12</vt:lpstr>
      <vt:lpstr>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2019-07-23T01:55:58Z</dcterms:modified>
</cp:coreProperties>
</file>